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comments/comment2.xml" ContentType="application/vnd.openxmlformats-officedocument.spreadsheetml.comments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comments/comment3.xml" ContentType="application/vnd.openxmlformats-officedocument.spreadsheetml.comments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worksheets/sheet10.xml" ContentType="application/vnd.openxmlformats-officedocument.spreadsheetml.worksheet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Lookup Lists" sheetId="2" state="visible" r:id="rId2"/>
    <sheet xmlns:r="http://schemas.openxmlformats.org/officeDocument/2006/relationships" name="Target Profile" sheetId="3" state="visible" r:id="rId3"/>
    <sheet xmlns:r="http://schemas.openxmlformats.org/officeDocument/2006/relationships" name="Participant Data" sheetId="4" state="visible" r:id="rId4"/>
    <sheet xmlns:r="http://schemas.openxmlformats.org/officeDocument/2006/relationships" name="Summary Tables" sheetId="5" state="visible" r:id="rId5"/>
    <sheet xmlns:r="http://schemas.openxmlformats.org/officeDocument/2006/relationships" name="Dashboard" sheetId="6" state="visible" r:id="rId6"/>
    <sheet xmlns:r="http://schemas.openxmlformats.org/officeDocument/2006/relationships" name="TPAS Evidence Matrix" sheetId="7" state="visible" r:id="rId7"/>
    <sheet xmlns:r="http://schemas.openxmlformats.org/officeDocument/2006/relationships" name="Action Tracker" sheetId="8" state="visible" r:id="rId8"/>
    <sheet xmlns:r="http://schemas.openxmlformats.org/officeDocument/2006/relationships" name="You Said We Did" sheetId="9" state="visible" r:id="rId9"/>
    <sheet xmlns:r="http://schemas.openxmlformats.org/officeDocument/2006/relationships" name="Data Quality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404040"/>
      <sz val="10"/>
    </font>
    <font>
      <b val="1"/>
      <color rgb="00203864"/>
    </font>
    <font>
      <b val="1"/>
      <color rgb="00FFFFFF"/>
    </font>
    <font>
      <color rgb="000000FF"/>
    </font>
    <font>
      <b val="1"/>
      <sz val="16"/>
    </font>
  </fonts>
  <fills count="11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8FBFD"/>
      </patternFill>
    </fill>
    <fill>
      <patternFill patternType="solid">
        <fgColor rgb="00DDEBF7"/>
      </patternFill>
    </fill>
    <fill>
      <patternFill patternType="solid">
        <fgColor rgb="00EAF3F8"/>
      </patternFill>
    </fill>
    <fill>
      <patternFill patternType="solid">
        <fgColor rgb="00E2F0D9"/>
      </patternFill>
    </fill>
    <fill>
      <patternFill patternType="solid">
        <fgColor rgb="00FFFFFF"/>
      </patternFill>
    </fill>
    <fill>
      <patternFill patternType="solid">
        <fgColor rgb="00E4DFEC"/>
      </patternFill>
    </fill>
    <fill>
      <patternFill patternType="solid">
        <fgColor rgb="00FFF2CC"/>
      </patternFill>
    </fill>
    <fill>
      <patternFill patternType="solid">
        <fgColor rgb="00FCE4D6"/>
      </patternFill>
    </fill>
  </fills>
  <borders count="2">
    <border>
      <left/>
      <right/>
      <top/>
      <bottom/>
      <diagonal/>
    </border>
    <border>
      <bottom style="medium">
        <color rgb="001F4E7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3" borderId="0" applyAlignment="1" pivotButton="0" quotePrefix="0" xfId="0">
      <alignment vertical="top" wrapText="1"/>
    </xf>
    <xf numFmtId="0" fontId="3" fillId="4" borderId="0" applyAlignment="1" pivotButton="0" quotePrefix="0" xfId="0">
      <alignment vertical="top" wrapText="1"/>
    </xf>
    <xf numFmtId="0" fontId="4" fillId="2" borderId="0" applyAlignment="1" pivotButton="0" quotePrefix="0" xfId="0">
      <alignment vertical="top" wrapText="1"/>
    </xf>
    <xf numFmtId="0" fontId="0" fillId="5" borderId="0" applyAlignment="1" pivotButton="0" quotePrefix="0" xfId="0">
      <alignment vertical="top" wrapText="1"/>
    </xf>
    <xf numFmtId="0" fontId="0" fillId="6" borderId="0" applyAlignment="1" pivotButton="0" quotePrefix="0" xfId="0">
      <alignment vertical="top" wrapText="1"/>
    </xf>
    <xf numFmtId="0" fontId="0" fillId="7" borderId="0" applyAlignment="1" pivotButton="0" quotePrefix="0" xfId="0">
      <alignment vertical="top" wrapText="1"/>
    </xf>
    <xf numFmtId="0" fontId="0" fillId="8" borderId="0" applyAlignment="1" pivotButton="0" quotePrefix="0" xfId="0">
      <alignment vertical="top" wrapText="1"/>
    </xf>
    <xf numFmtId="0" fontId="0" fillId="9" borderId="0" applyAlignment="1" pivotButton="0" quotePrefix="0" xfId="0">
      <alignment vertical="top" wrapText="1"/>
    </xf>
    <xf numFmtId="0" fontId="0" fillId="10" borderId="0" applyAlignment="1" pivotButton="0" quotePrefix="0" xfId="0">
      <alignment vertical="top" wrapText="1"/>
    </xf>
    <xf numFmtId="0" fontId="5" fillId="5" borderId="0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164" fontId="5" fillId="5" borderId="0" applyAlignment="1" pivotButton="0" quotePrefix="0" xfId="0">
      <alignment vertical="top" wrapText="1"/>
    </xf>
    <xf numFmtId="164" fontId="0" fillId="0" borderId="0" applyAlignment="1" pivotButton="0" quotePrefix="0" xfId="0">
      <alignment vertical="top" wrapText="1"/>
    </xf>
    <xf numFmtId="0" fontId="6" fillId="4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E2F0D9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FCE4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Age Group Representation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 Tables'!C8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 Tables'!$B$9:$B$15</f>
            </numRef>
          </cat>
          <val>
            <numRef>
              <f>'Summary Tables'!$C$9:$C$15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Age Group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Gender Distribution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'Summary Tables'!$B$16:$B$19</f>
            </numRef>
          </cat>
          <val>
            <numRef>
              <f>'Summary Tables'!$C$16:$C$19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Open Thoughts</author>
  </authors>
  <commentList>
    <comment ref="B4" authorId="0" shapeId="0">
      <text>
        <t>User input. Set the minimum number of responses needed for the engagement, consultation or survey to be treated as viable for analysis.</t>
      </text>
    </comment>
    <comment ref="C9" authorId="0" shapeId="0">
      <text>
        <t>User input. Replace default target percentages with local population/resident profile data where available.</t>
      </text>
    </comment>
  </commentList>
</comments>
</file>

<file path=xl/comments/comment2.xml><?xml version="1.0" encoding="utf-8"?>
<comments xmlns="http://schemas.openxmlformats.org/spreadsheetml/2006/main">
  <authors>
    <author>Open Thoughts</author>
  </authors>
  <commentList>
    <comment ref="A5" authorId="0" shapeId="0">
      <text>
        <t>Automatically generated participant ID when Engagement / Project is entered. Use anonymous IDs where possible.</t>
      </text>
    </comment>
  </commentList>
</comments>
</file>

<file path=xl/comments/comment3.xml><?xml version="1.0" encoding="utf-8"?>
<comments xmlns="http://schemas.openxmlformats.org/spreadsheetml/2006/main">
  <authors>
    <author>Open Thoughts</author>
  </authors>
  <commentList>
    <comment ref="F5" authorId="0" shapeId="0">
      <text>
        <t>Score 0-5: 0 no evidence, 1 weak, 2 emerging, 3 adequate, 4 strong, 5 exemplar.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11</row>
      <rowOff>0</rowOff>
    </from>
    <ext cx="504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27</row>
      <rowOff>0</rowOff>
    </from>
    <ext cx="324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TargetProfile" displayName="tblTargetProfile" ref="A8:H37" headerRowCount="1">
  <autoFilter ref="A8:H37"/>
  <tableColumns count="8">
    <tableColumn id="1" name="Demographic Category"/>
    <tableColumn id="2" name="Group"/>
    <tableColumn id="3" name="Target %"/>
    <tableColumn id="4" name="Actual Count"/>
    <tableColumn id="5" name="Actual %"/>
    <tableColumn id="6" name="Variance pp"/>
    <tableColumn id="7" name="RAG"/>
    <tableColumn id="8" name="Action Trigg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ParticipantData" displayName="tblParticipantData" ref="A5:V505" headerRowCount="1">
  <autoFilter ref="A5:V505"/>
  <tableColumns count="22">
    <tableColumn id="1" name="Participant ID"/>
    <tableColumn id="2" name="Engagement / Project"/>
    <tableColumn id="3" name="Date"/>
    <tableColumn id="4" name="Engagement Type"/>
    <tableColumn id="5" name="Age Group"/>
    <tableColumn id="6" name="Gender"/>
    <tableColumn id="7" name="Ethnicity"/>
    <tableColumn id="8" name="Tenure"/>
    <tableColumn id="9" name="Disability"/>
    <tableColumn id="10" name="Digital Access"/>
    <tableColumn id="11" name="Region / Area"/>
    <tableColumn id="12" name="Postcode Sector"/>
    <tableColumn id="13" name="Consent for Follow-Up"/>
    <tableColumn id="14" name="Email / Contact Optional"/>
    <tableColumn id="15" name="Accessibility Needs"/>
    <tableColumn id="16" name="Language / Format Needs"/>
    <tableColumn id="17" name="Key Feedback Theme"/>
    <tableColumn id="18" name="Sentiment"/>
    <tableColumn id="19" name="Interested in Future Engagement"/>
    <tableColumn id="20" name="Data Completeness %"/>
    <tableColumn id="21" name="Inclusion Flag"/>
    <tableColumn id="22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SummaryDemographics" displayName="tblSummaryDemographics" ref="A8:G37" headerRowCount="1">
  <autoFilter ref="A8:G37"/>
  <tableColumns count="7">
    <tableColumn id="1" name="Category"/>
    <tableColumn id="2" name="Group"/>
    <tableColumn id="3" name="Count"/>
    <tableColumn id="4" name="Actual %"/>
    <tableColumn id="5" name="Target %"/>
    <tableColumn id="6" name="Variance pp"/>
    <tableColumn id="7" name="RA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blTPASEvidence" displayName="tblTPASEvidence" ref="A5:H20" headerRowCount="1">
  <autoFilter ref="A5:H20"/>
  <tableColumns count="8">
    <tableColumn id="1" name="Theme"/>
    <tableColumn id="2" name="Evidence Requirement"/>
    <tableColumn id="3" name="Example Evidence"/>
    <tableColumn id="4" name="Owner"/>
    <tableColumn id="5" name="Due Date"/>
    <tableColumn id="6" name="Score 0-5"/>
    <tableColumn id="7" name="RAG"/>
    <tableColumn id="8" name="Notes / Lin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blActionTracker" displayName="tblActionTracker" ref="A5:J105" headerRowCount="1">
  <autoFilter ref="A5:J105"/>
  <tableColumns count="10">
    <tableColumn id="1" name="Action ID"/>
    <tableColumn id="2" name="Source / Gap"/>
    <tableColumn id="3" name="Action Required"/>
    <tableColumn id="4" name="Owner"/>
    <tableColumn id="5" name="Start Date"/>
    <tableColumn id="6" name="Due Date"/>
    <tableColumn id="7" name="Status"/>
    <tableColumn id="8" name="Days to Due"/>
    <tableColumn id="9" name="RAG"/>
    <tableColumn id="10" name="Progress Not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blYouSaidWeDid" displayName="tblYouSaidWeDid" ref="A5:H105" headerRowCount="1">
  <autoFilter ref="A5:H105"/>
  <tableColumns count="8">
    <tableColumn id="1" name="Entry ID"/>
    <tableColumn id="2" name="Engagement / Source"/>
    <tableColumn id="3" name="You Said"/>
    <tableColumn id="4" name="We Did"/>
    <tableColumn id="5" name="Difference Made"/>
    <tableColumn id="6" name="Evidence Link"/>
    <tableColumn id="7" name="Status"/>
    <tableColumn id="8" name="Review Note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blDataQuality" displayName="tblDataQuality" ref="A4:D13" headerRowCount="1">
  <autoFilter ref="A4:D13"/>
  <tableColumns count="4">
    <tableColumn id="1" name="Check"/>
    <tableColumn id="2" name="Result"/>
    <tableColumn id="3" name="RAG"/>
    <tableColumn id="4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8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21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85" customWidth="1" min="2" max="2"/>
    <col width="26" customWidth="1" min="3" max="3"/>
    <col width="26" customWidth="1" min="4" max="4"/>
    <col width="26" customWidth="1" min="5" max="5"/>
    <col width="26" customWidth="1" min="6" max="6"/>
    <col width="26" customWidth="1" min="7" max="7"/>
    <col width="26" customWidth="1" min="8" max="8"/>
  </cols>
  <sheetData>
    <row r="1" ht="32" customHeight="1">
      <c r="A1" s="1" t="inlineStr">
        <is>
          <t>Demographic Analysis, Representation and TPAS Evidence Tracker</t>
        </is>
      </c>
      <c r="B1" s="2" t="n"/>
      <c r="C1" s="2" t="n"/>
      <c r="D1" s="2" t="n"/>
      <c r="E1" s="2" t="n"/>
      <c r="F1" s="2" t="n"/>
      <c r="G1" s="2" t="n"/>
      <c r="H1" s="2" t="n"/>
    </row>
    <row r="2" ht="34" customHeight="1">
      <c r="A2" s="3" t="inlineStr">
        <is>
          <t>A fully functional workbook for tracking demographic participation, representation gaps, RAG status, customer influence evidence and action follow-up across social housing engagement activity.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4" t="inlineStr">
        <is>
          <t>Purpose</t>
        </is>
      </c>
      <c r="B4" s="2" t="inlineStr">
        <is>
          <t>Use this workbook to capture, analyse and evidence who is taking part in engagement, surveys, consultations, scrutiny, co-design and community activity. It helps identify under-representation, track actions, evidence TPAS readiness and support equality-led decision making.</t>
        </is>
      </c>
      <c r="C4" s="2" t="n"/>
      <c r="D4" s="2" t="n"/>
      <c r="E4" s="2" t="n"/>
      <c r="F4" s="2" t="n"/>
      <c r="G4" s="2" t="n"/>
      <c r="H4" s="2" t="n"/>
    </row>
    <row r="5" ht="36" customHeight="1">
      <c r="A5" s="4" t="inlineStr">
        <is>
          <t>Step 1 – Set targets</t>
        </is>
      </c>
      <c r="B5" s="2" t="inlineStr">
        <is>
          <t>Go to Target Profile and enter the expected or known resident population profile for each demographic group. These targets can come from tenancy records, Census data, resident profiling or agreed local intelligence.</t>
        </is>
      </c>
      <c r="C5" s="2" t="n"/>
      <c r="D5" s="2" t="n"/>
      <c r="E5" s="2" t="n"/>
      <c r="F5" s="2" t="n"/>
      <c r="G5" s="2" t="n"/>
      <c r="H5" s="2" t="n"/>
    </row>
    <row r="6">
      <c r="A6" s="4" t="inlineStr">
        <is>
          <t>Step 2 – Enter participant data</t>
        </is>
      </c>
      <c r="B6" s="2" t="inlineStr">
        <is>
          <t>Go to Participant Data and enter one row per participant/respondent. Use the dropdowns to keep data consistent. Formula columns calculate completion, inclusion flags and demographic completeness.</t>
        </is>
      </c>
      <c r="C6" s="2" t="n"/>
      <c r="D6" s="2" t="n"/>
      <c r="E6" s="2" t="n"/>
      <c r="F6" s="2" t="n"/>
      <c r="G6" s="2" t="n"/>
      <c r="H6" s="2" t="n"/>
    </row>
    <row r="7">
      <c r="A7" s="4" t="inlineStr">
        <is>
          <t>Step 3 – Review dashboard</t>
        </is>
      </c>
      <c r="B7" s="2" t="inlineStr">
        <is>
          <t>Use Dashboard to view participation totals, demographic completion, RAG ratings, representation gaps, follow-up actions and overall TPAS evidence status.</t>
        </is>
      </c>
      <c r="C7" s="2" t="n"/>
      <c r="D7" s="2" t="n"/>
      <c r="E7" s="2" t="n"/>
      <c r="F7" s="2" t="n"/>
      <c r="G7" s="2" t="n"/>
      <c r="H7" s="2" t="n"/>
    </row>
    <row r="8">
      <c r="A8" s="4" t="inlineStr">
        <is>
          <t>Step 4 – Act on gaps</t>
        </is>
      </c>
      <c r="B8" s="2" t="inlineStr">
        <is>
          <t>Use Action Tracker to record what needs to happen where groups are underrepresented or participation barriers have been identified.</t>
        </is>
      </c>
      <c r="C8" s="2" t="n"/>
      <c r="D8" s="2" t="n"/>
      <c r="E8" s="2" t="n"/>
      <c r="F8" s="2" t="n"/>
      <c r="G8" s="2" t="n"/>
      <c r="H8" s="2" t="n"/>
    </row>
    <row r="9">
      <c r="A9" s="4" t="inlineStr">
        <is>
          <t>Step 5 – Evidence impact</t>
        </is>
      </c>
      <c r="B9" s="2" t="inlineStr">
        <is>
          <t>Use TPAS Evidence Matrix and You Said We Did to document how resident voice, inclusion, transparency and influence are being demonstrated.</t>
        </is>
      </c>
      <c r="C9" s="2" t="n"/>
      <c r="D9" s="2" t="n"/>
      <c r="E9" s="2" t="n"/>
      <c r="F9" s="2" t="n"/>
      <c r="G9" s="2" t="n"/>
      <c r="H9" s="2" t="n"/>
    </row>
    <row r="10">
      <c r="A10" s="4" t="inlineStr">
        <is>
          <t>RAG logic</t>
        </is>
      </c>
      <c r="B10" s="2" t="inlineStr">
        <is>
          <t>Green means on track or representative, Amber means some concern or moderate gap, Red means action is needed due to under-representation, low completion, overdue action or high variance.</t>
        </is>
      </c>
      <c r="C10" s="2" t="n"/>
      <c r="D10" s="2" t="n"/>
      <c r="E10" s="2" t="n"/>
      <c r="F10" s="2" t="n"/>
      <c r="G10" s="2" t="n"/>
      <c r="H10" s="2" t="n"/>
    </row>
    <row r="11">
      <c r="A11" s="4" t="inlineStr">
        <is>
          <t>Data protection</t>
        </is>
      </c>
      <c r="B11" s="2" t="inlineStr">
        <is>
          <t>Only collect personal data that is necessary. Avoid capturing sensitive information where not needed, anonymise reporting outputs, apply retention rules and store files securely in line with UK GDPR.</t>
        </is>
      </c>
      <c r="C11" s="2" t="n"/>
      <c r="D11" s="2" t="n"/>
      <c r="E11" s="2" t="n"/>
      <c r="F11" s="2" t="n"/>
      <c r="G11" s="2" t="n"/>
      <c r="H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</row>
    <row r="15">
      <c r="A15" s="5" t="inlineStr">
        <is>
          <t>Colour key</t>
        </is>
      </c>
      <c r="B15" s="2" t="n"/>
      <c r="C15" s="2" t="n"/>
      <c r="D15" s="2" t="n"/>
      <c r="E15" s="2" t="n"/>
      <c r="F15" s="2" t="n"/>
      <c r="G15" s="2" t="n"/>
      <c r="H15" s="2" t="n"/>
    </row>
    <row r="16">
      <c r="A16" s="6" t="inlineStr">
        <is>
          <t>Blue text / blue fill</t>
        </is>
      </c>
      <c r="B16" s="2" t="inlineStr">
        <is>
          <t>User entry areas</t>
        </is>
      </c>
      <c r="C16" s="2" t="n"/>
      <c r="D16" s="2" t="n"/>
      <c r="E16" s="2" t="n"/>
      <c r="F16" s="2" t="n"/>
      <c r="G16" s="2" t="n"/>
      <c r="H16" s="2" t="n"/>
    </row>
    <row r="17">
      <c r="A17" s="7" t="inlineStr">
        <is>
          <t>Green fill</t>
        </is>
      </c>
      <c r="B17" s="2" t="inlineStr">
        <is>
          <t>Linked or imported data</t>
        </is>
      </c>
      <c r="C17" s="2" t="n"/>
      <c r="D17" s="2" t="n"/>
      <c r="E17" s="2" t="n"/>
      <c r="F17" s="2" t="n"/>
      <c r="G17" s="2" t="n"/>
      <c r="H17" s="2" t="n"/>
    </row>
    <row r="18">
      <c r="A18" s="8" t="inlineStr">
        <is>
          <t>White fill</t>
        </is>
      </c>
      <c r="B18" s="2" t="inlineStr">
        <is>
          <t>Formula or calculated outputs</t>
        </is>
      </c>
      <c r="C18" s="2" t="n"/>
      <c r="D18" s="2" t="n"/>
      <c r="E18" s="2" t="n"/>
      <c r="F18" s="2" t="n"/>
      <c r="G18" s="2" t="n"/>
      <c r="H18" s="2" t="n"/>
    </row>
    <row r="19">
      <c r="A19" s="9" t="inlineStr">
        <is>
          <t>Purple fill</t>
        </is>
      </c>
      <c r="B19" s="2" t="inlineStr">
        <is>
          <t>Controls and logic</t>
        </is>
      </c>
      <c r="C19" s="2" t="n"/>
      <c r="D19" s="2" t="n"/>
      <c r="E19" s="2" t="n"/>
      <c r="F19" s="2" t="n"/>
      <c r="G19" s="2" t="n"/>
      <c r="H19" s="2" t="n"/>
    </row>
    <row r="20">
      <c r="A20" s="10" t="inlineStr">
        <is>
          <t>Amber fill</t>
        </is>
      </c>
      <c r="B20" s="2" t="inlineStr">
        <is>
          <t>Review/caution</t>
        </is>
      </c>
      <c r="C20" s="2" t="n"/>
      <c r="D20" s="2" t="n"/>
      <c r="E20" s="2" t="n"/>
      <c r="F20" s="2" t="n"/>
      <c r="G20" s="2" t="n"/>
      <c r="H20" s="2" t="n"/>
    </row>
    <row r="21">
      <c r="A21" s="11" t="inlineStr">
        <is>
          <t>Red fill</t>
        </is>
      </c>
      <c r="B21" s="2" t="inlineStr">
        <is>
          <t>Exception, gap or action needed</t>
        </is>
      </c>
      <c r="C21" s="2" t="n"/>
      <c r="D21" s="2" t="n"/>
      <c r="E21" s="2" t="n"/>
      <c r="F21" s="2" t="n"/>
      <c r="G21" s="2" t="n"/>
      <c r="H21" s="2" t="n"/>
    </row>
  </sheetData>
  <mergeCells count="2">
    <mergeCell ref="A2:H2"/>
    <mergeCell ref="A1:H1"/>
  </mergeCells>
  <pageMargins left="0.75" right="0.75" top="1" bottom="1" header="0.5" footer="0.5"/>
  <pageSetup orientation="landscape" fitToHeight="0" fitToWidth="1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H1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8" customWidth="1" min="1" max="1"/>
    <col width="20" customWidth="1" min="2" max="2"/>
    <col width="20" customWidth="1" min="3" max="3"/>
    <col width="50" customWidth="1" min="4" max="4"/>
  </cols>
  <sheetData>
    <row r="1" ht="32" customHeight="1">
      <c r="A1" s="1" t="inlineStr">
        <is>
          <t>Data Quality, Privacy and Completion Checks</t>
        </is>
      </c>
      <c r="B1" s="2" t="n"/>
      <c r="C1" s="2" t="n"/>
      <c r="D1" s="2" t="n"/>
      <c r="E1" s="2" t="n"/>
      <c r="F1" s="2" t="n"/>
      <c r="G1" s="2" t="n"/>
      <c r="H1" s="2" t="n"/>
    </row>
    <row r="2" ht="34" customHeight="1">
      <c r="A2" s="3" t="inlineStr">
        <is>
          <t>Automated checks to help support reliable, proportionate and safe demographic analysis.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13" t="inlineStr">
        <is>
          <t>Check</t>
        </is>
      </c>
      <c r="B4" s="13" t="inlineStr">
        <is>
          <t>Result</t>
        </is>
      </c>
      <c r="C4" s="13" t="inlineStr">
        <is>
          <t>RAG</t>
        </is>
      </c>
      <c r="D4" s="13" t="inlineStr">
        <is>
          <t>Notes</t>
        </is>
      </c>
      <c r="E4" s="2" t="n"/>
      <c r="F4" s="2" t="n"/>
      <c r="G4" s="2" t="n"/>
      <c r="H4" s="2" t="n"/>
    </row>
    <row r="5" ht="36" customHeight="1">
      <c r="A5" s="2" t="inlineStr">
        <is>
          <t>Total rows with engagement/project entered</t>
        </is>
      </c>
      <c r="B5" s="2">
        <f>COUNTA('Participant Data'!B6:B505)</f>
        <v/>
      </c>
      <c r="C5" s="2" t="inlineStr"/>
      <c r="D5" s="2" t="inlineStr"/>
      <c r="E5" s="2" t="n"/>
      <c r="F5" s="2" t="n"/>
      <c r="G5" s="2" t="n"/>
      <c r="H5" s="2" t="n"/>
    </row>
    <row r="6">
      <c r="A6" s="2" t="inlineStr">
        <is>
          <t>Rows with missing age group</t>
        </is>
      </c>
      <c r="B6" s="2">
        <f>COUNTBLANK('Participant Data'!E6:E505)</f>
        <v/>
      </c>
      <c r="C6" s="2">
        <f>IF(B6=0,"Green",IF(B6&lt;=5,"Amber","Red"))</f>
        <v/>
      </c>
      <c r="D6" s="2" t="inlineStr">
        <is>
          <t>Review completion levels</t>
        </is>
      </c>
      <c r="E6" s="2" t="n"/>
      <c r="F6" s="2" t="n"/>
      <c r="G6" s="2" t="n"/>
      <c r="H6" s="2" t="n"/>
    </row>
    <row r="7">
      <c r="A7" s="2" t="inlineStr">
        <is>
          <t>Rows with missing gender</t>
        </is>
      </c>
      <c r="B7" s="2">
        <f>COUNTBLANK('Participant Data'!F6:F505)</f>
        <v/>
      </c>
      <c r="C7" s="2">
        <f>IF(B7=0,"Green",IF(B7&lt;=5,"Amber","Red"))</f>
        <v/>
      </c>
      <c r="D7" s="2" t="inlineStr">
        <is>
          <t>Review completion levels</t>
        </is>
      </c>
      <c r="E7" s="2" t="n"/>
      <c r="F7" s="2" t="n"/>
      <c r="G7" s="2" t="n"/>
      <c r="H7" s="2" t="n"/>
    </row>
    <row r="8">
      <c r="A8" s="2" t="inlineStr">
        <is>
          <t>Rows with missing ethnicity</t>
        </is>
      </c>
      <c r="B8" s="2">
        <f>COUNTBLANK('Participant Data'!G6:G505)</f>
        <v/>
      </c>
      <c r="C8" s="2">
        <f>IF(B8=0,"Green",IF(B8&lt;=5,"Amber","Red"))</f>
        <v/>
      </c>
      <c r="D8" s="2" t="inlineStr">
        <is>
          <t>Review completion levels</t>
        </is>
      </c>
      <c r="E8" s="2" t="n"/>
      <c r="F8" s="2" t="n"/>
      <c r="G8" s="2" t="n"/>
      <c r="H8" s="2" t="n"/>
    </row>
    <row r="9">
      <c r="A9" s="2" t="inlineStr">
        <is>
          <t>Rows with missing tenure</t>
        </is>
      </c>
      <c r="B9" s="2">
        <f>COUNTBLANK('Participant Data'!H6:H505)</f>
        <v/>
      </c>
      <c r="C9" s="2">
        <f>IF(B9=0,"Green",IF(B9&lt;=5,"Amber","Red"))</f>
        <v/>
      </c>
      <c r="D9" s="2" t="inlineStr">
        <is>
          <t>Review completion levels</t>
        </is>
      </c>
      <c r="E9" s="2" t="n"/>
      <c r="F9" s="2" t="n"/>
      <c r="G9" s="2" t="n"/>
      <c r="H9" s="2" t="n"/>
    </row>
    <row r="10">
      <c r="A10" s="2" t="inlineStr">
        <is>
          <t>Rows flagged for inclusion support</t>
        </is>
      </c>
      <c r="B10" s="2">
        <f>COUNTIF('Participant Data'!U6:U505,"Inclusion support / monitor")</f>
        <v/>
      </c>
      <c r="C10" s="2" t="inlineStr"/>
      <c r="D10" s="2" t="inlineStr">
        <is>
          <t>Check access or support needs</t>
        </is>
      </c>
      <c r="E10" s="2" t="n"/>
      <c r="F10" s="2" t="n"/>
      <c r="G10" s="2" t="n"/>
      <c r="H10" s="2" t="n"/>
    </row>
    <row r="11">
      <c r="A11" s="2" t="inlineStr">
        <is>
          <t>Completed TPAS evidence score</t>
        </is>
      </c>
      <c r="B11" s="2">
        <f>AVERAGE('TPAS Evidence Matrix'!F6:F20)</f>
        <v/>
      </c>
      <c r="C11" s="2" t="inlineStr"/>
      <c r="D11" s="2" t="inlineStr">
        <is>
          <t>Aim for 4.0+</t>
        </is>
      </c>
      <c r="E11" s="2" t="n"/>
      <c r="F11" s="2" t="n"/>
      <c r="G11" s="2" t="n"/>
      <c r="H11" s="2" t="n"/>
    </row>
    <row r="12">
      <c r="A12" s="2" t="inlineStr">
        <is>
          <t>Open actions</t>
        </is>
      </c>
      <c r="B12" s="2">
        <f>COUNTIFS('Action Tracker'!G6:G105,"&lt;&gt;Completed",'Action Tracker'!C6:C105,"&lt;&gt;")</f>
        <v/>
      </c>
      <c r="C12" s="2" t="inlineStr"/>
      <c r="D12" s="2" t="inlineStr">
        <is>
          <t>Review delivery</t>
        </is>
      </c>
      <c r="E12" s="2" t="n"/>
      <c r="F12" s="2" t="n"/>
      <c r="G12" s="2" t="n"/>
      <c r="H12" s="2" t="n"/>
    </row>
    <row r="13">
      <c r="A13" s="2" t="inlineStr">
        <is>
          <t>Overdue actions</t>
        </is>
      </c>
      <c r="B13" s="2">
        <f>COUNTIF('Action Tracker'!I6:I105,"Red")</f>
        <v/>
      </c>
      <c r="C13" s="2">
        <f>IF(B13=0,"Green",IF(B13&lt;=5,"Amber","Red"))</f>
        <v/>
      </c>
      <c r="D13" s="2" t="inlineStr">
        <is>
          <t>Immediate review required</t>
        </is>
      </c>
      <c r="E13" s="2" t="n"/>
      <c r="F13" s="2" t="n"/>
      <c r="G13" s="2" t="n"/>
      <c r="H13" s="2" t="n"/>
    </row>
  </sheetData>
  <mergeCells count="2">
    <mergeCell ref="A2:H2"/>
    <mergeCell ref="A1:H1"/>
  </mergeCell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K1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  <col width="30" customWidth="1" min="4" max="4"/>
    <col width="30" customWidth="1" min="5" max="5"/>
    <col width="30" customWidth="1" min="6" max="6"/>
    <col width="30" customWidth="1" min="7" max="7"/>
    <col width="30" customWidth="1" min="8" max="8"/>
    <col width="30" customWidth="1" min="9" max="9"/>
    <col width="30" customWidth="1" min="10" max="10"/>
    <col width="30" customWidth="1" min="11" max="11"/>
  </cols>
  <sheetData>
    <row r="1" ht="32" customHeight="1">
      <c r="A1" s="1" t="inlineStr">
        <is>
          <t>Lookup Lists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34" customHeight="1">
      <c r="A2" s="3" t="inlineStr">
        <is>
          <t>Controlled dropdown values used throughout the workbook. Amend carefully if local terms differ.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>
      <c r="A4" s="5" t="inlineStr">
        <is>
          <t>Age Group</t>
        </is>
      </c>
      <c r="B4" s="5" t="inlineStr">
        <is>
          <t>Gender</t>
        </is>
      </c>
      <c r="C4" s="5" t="inlineStr">
        <is>
          <t>Ethnicity</t>
        </is>
      </c>
      <c r="D4" s="5" t="inlineStr">
        <is>
          <t>Tenure</t>
        </is>
      </c>
      <c r="E4" s="5" t="inlineStr">
        <is>
          <t>Disability</t>
        </is>
      </c>
      <c r="F4" s="5" t="inlineStr">
        <is>
          <t>Digital Access</t>
        </is>
      </c>
      <c r="G4" s="5" t="inlineStr">
        <is>
          <t>Engagement Type</t>
        </is>
      </c>
      <c r="H4" s="5" t="inlineStr">
        <is>
          <t>RAG</t>
        </is>
      </c>
      <c r="I4" s="5" t="inlineStr">
        <is>
          <t>Status</t>
        </is>
      </c>
      <c r="J4" s="5" t="inlineStr">
        <is>
          <t>Consent</t>
        </is>
      </c>
      <c r="K4" s="5" t="inlineStr">
        <is>
          <t>Region</t>
        </is>
      </c>
    </row>
    <row r="5" ht="36" customHeight="1">
      <c r="A5" s="2" t="inlineStr">
        <is>
          <t>18-24</t>
        </is>
      </c>
      <c r="B5" s="2" t="inlineStr">
        <is>
          <t>Female</t>
        </is>
      </c>
      <c r="C5" s="2" t="inlineStr">
        <is>
          <t>Asian or Asian British</t>
        </is>
      </c>
      <c r="D5" s="2" t="inlineStr">
        <is>
          <t>Social rent</t>
        </is>
      </c>
      <c r="E5" s="2" t="inlineStr">
        <is>
          <t>Disabled</t>
        </is>
      </c>
      <c r="F5" s="2" t="inlineStr">
        <is>
          <t>Confident online</t>
        </is>
      </c>
      <c r="G5" s="2" t="inlineStr">
        <is>
          <t>Survey</t>
        </is>
      </c>
      <c r="H5" s="2" t="inlineStr">
        <is>
          <t>Green</t>
        </is>
      </c>
      <c r="I5" s="2" t="inlineStr">
        <is>
          <t>Not Started</t>
        </is>
      </c>
      <c r="J5" s="2" t="inlineStr">
        <is>
          <t>Yes</t>
        </is>
      </c>
      <c r="K5" s="2" t="inlineStr">
        <is>
          <t>England - South East</t>
        </is>
      </c>
    </row>
    <row r="6">
      <c r="A6" s="2" t="inlineStr">
        <is>
          <t>25-34</t>
        </is>
      </c>
      <c r="B6" s="2" t="inlineStr">
        <is>
          <t>Male</t>
        </is>
      </c>
      <c r="C6" s="2" t="inlineStr">
        <is>
          <t>Black, Black British, Caribbean or African</t>
        </is>
      </c>
      <c r="D6" s="2" t="inlineStr">
        <is>
          <t>Affordable rent</t>
        </is>
      </c>
      <c r="E6" s="2" t="inlineStr">
        <is>
          <t>Not disabled</t>
        </is>
      </c>
      <c r="F6" s="2" t="inlineStr">
        <is>
          <t>Needs support</t>
        </is>
      </c>
      <c r="G6" s="2" t="inlineStr">
        <is>
          <t>Focus group</t>
        </is>
      </c>
      <c r="H6" s="2" t="inlineStr">
        <is>
          <t>Amber</t>
        </is>
      </c>
      <c r="I6" s="2" t="inlineStr">
        <is>
          <t>In Progress</t>
        </is>
      </c>
      <c r="J6" s="2" t="inlineStr">
        <is>
          <t>No</t>
        </is>
      </c>
      <c r="K6" s="2" t="inlineStr">
        <is>
          <t>England - London</t>
        </is>
      </c>
    </row>
    <row r="7">
      <c r="A7" s="2" t="inlineStr">
        <is>
          <t>35-44</t>
        </is>
      </c>
      <c r="B7" s="2" t="inlineStr">
        <is>
          <t>Non-binary</t>
        </is>
      </c>
      <c r="C7" s="2" t="inlineStr">
        <is>
          <t>Mixed or Multiple ethnic groups</t>
        </is>
      </c>
      <c r="D7" s="2" t="inlineStr">
        <is>
          <t>Leaseholder</t>
        </is>
      </c>
      <c r="E7" s="2" t="inlineStr">
        <is>
          <t>Prefer not to say</t>
        </is>
      </c>
      <c r="F7" s="2" t="inlineStr">
        <is>
          <t>Offline preference</t>
        </is>
      </c>
      <c r="G7" s="2" t="inlineStr">
        <is>
          <t>Scrutiny</t>
        </is>
      </c>
      <c r="H7" s="2" t="inlineStr">
        <is>
          <t>Red</t>
        </is>
      </c>
      <c r="I7" s="2" t="inlineStr">
        <is>
          <t>Completed</t>
        </is>
      </c>
      <c r="J7" s="2" t="inlineStr">
        <is>
          <t>Not required</t>
        </is>
      </c>
      <c r="K7" s="2" t="inlineStr">
        <is>
          <t>England - South West</t>
        </is>
      </c>
    </row>
    <row r="8">
      <c r="A8" s="2" t="inlineStr">
        <is>
          <t>45-54</t>
        </is>
      </c>
      <c r="B8" s="2" t="inlineStr">
        <is>
          <t>Other</t>
        </is>
      </c>
      <c r="C8" s="2" t="inlineStr">
        <is>
          <t>White British</t>
        </is>
      </c>
      <c r="D8" s="2" t="inlineStr">
        <is>
          <t>Shared owner</t>
        </is>
      </c>
      <c r="E8" s="2" t="inlineStr">
        <is>
          <t>Unknown</t>
        </is>
      </c>
      <c r="F8" s="2" t="inlineStr">
        <is>
          <t>No access</t>
        </is>
      </c>
      <c r="G8" s="2" t="inlineStr">
        <is>
          <t>Co-design</t>
        </is>
      </c>
      <c r="H8" s="2" t="n"/>
      <c r="I8" s="2" t="inlineStr">
        <is>
          <t>Delayed</t>
        </is>
      </c>
      <c r="J8" s="2" t="n"/>
      <c r="K8" s="2" t="inlineStr">
        <is>
          <t>England - East</t>
        </is>
      </c>
    </row>
    <row r="9">
      <c r="A9" s="2" t="inlineStr">
        <is>
          <t>55-64</t>
        </is>
      </c>
      <c r="B9" s="2" t="inlineStr">
        <is>
          <t>Prefer not to say</t>
        </is>
      </c>
      <c r="C9" s="2" t="inlineStr">
        <is>
          <t>White Other</t>
        </is>
      </c>
      <c r="D9" s="2" t="inlineStr">
        <is>
          <t>Temporary accommodation</t>
        </is>
      </c>
      <c r="E9" s="2" t="n"/>
      <c r="F9" s="2" t="inlineStr">
        <is>
          <t>Unknown</t>
        </is>
      </c>
      <c r="G9" s="2" t="inlineStr">
        <is>
          <t>Community event</t>
        </is>
      </c>
      <c r="H9" s="2" t="n"/>
      <c r="I9" s="2" t="inlineStr">
        <is>
          <t>On Hold</t>
        </is>
      </c>
      <c r="J9" s="2" t="n"/>
      <c r="K9" s="2" t="inlineStr">
        <is>
          <t>England - East Midlands</t>
        </is>
      </c>
    </row>
    <row r="10">
      <c r="A10" s="2" t="inlineStr">
        <is>
          <t>65-74</t>
        </is>
      </c>
      <c r="B10" s="2" t="inlineStr">
        <is>
          <t>Unknown</t>
        </is>
      </c>
      <c r="C10" s="2" t="inlineStr">
        <is>
          <t>Other ethnic group</t>
        </is>
      </c>
      <c r="D10" s="2" t="inlineStr">
        <is>
          <t>Supported housing</t>
        </is>
      </c>
      <c r="E10" s="2" t="n"/>
      <c r="F10" s="2" t="n"/>
      <c r="G10" s="2" t="inlineStr">
        <is>
          <t>Digital consultation</t>
        </is>
      </c>
      <c r="H10" s="2" t="n"/>
      <c r="I10" s="2" t="inlineStr">
        <is>
          <t>Cancelled</t>
        </is>
      </c>
      <c r="J10" s="2" t="n"/>
      <c r="K10" s="2" t="inlineStr">
        <is>
          <t>England - West Midlands</t>
        </is>
      </c>
    </row>
    <row r="11">
      <c r="A11" s="2" t="inlineStr">
        <is>
          <t>75+</t>
        </is>
      </c>
      <c r="B11" s="2" t="n"/>
      <c r="C11" s="2" t="inlineStr">
        <is>
          <t>Prefer not to say</t>
        </is>
      </c>
      <c r="D11" s="2" t="inlineStr">
        <is>
          <t>Other</t>
        </is>
      </c>
      <c r="E11" s="2" t="n"/>
      <c r="F11" s="2" t="n"/>
      <c r="G11" s="2" t="inlineStr">
        <is>
          <t>Telephone interview</t>
        </is>
      </c>
      <c r="H11" s="2" t="n"/>
      <c r="I11" s="2" t="n"/>
      <c r="J11" s="2" t="n"/>
      <c r="K11" s="2" t="inlineStr">
        <is>
          <t>England - North East</t>
        </is>
      </c>
    </row>
    <row r="12">
      <c r="A12" s="2" t="inlineStr">
        <is>
          <t>Prefer not to say</t>
        </is>
      </c>
      <c r="B12" s="2" t="n"/>
      <c r="C12" s="2" t="inlineStr">
        <is>
          <t>Unknown</t>
        </is>
      </c>
      <c r="D12" s="2" t="inlineStr">
        <is>
          <t>Unknown</t>
        </is>
      </c>
      <c r="E12" s="2" t="n"/>
      <c r="F12" s="2" t="n"/>
      <c r="G12" s="2" t="inlineStr">
        <is>
          <t>Doorstep engagement</t>
        </is>
      </c>
      <c r="H12" s="2" t="n"/>
      <c r="I12" s="2" t="n"/>
      <c r="J12" s="2" t="n"/>
      <c r="K12" s="2" t="inlineStr">
        <is>
          <t>England - North West</t>
        </is>
      </c>
    </row>
    <row r="13">
      <c r="A13" s="2" t="inlineStr">
        <is>
          <t>Unknown</t>
        </is>
      </c>
      <c r="B13" s="2" t="n"/>
      <c r="C13" s="2" t="n"/>
      <c r="D13" s="2" t="n"/>
      <c r="E13" s="2" t="n"/>
      <c r="F13" s="2" t="n"/>
      <c r="G13" s="2" t="inlineStr">
        <is>
          <t>Workshop</t>
        </is>
      </c>
      <c r="H13" s="2" t="n"/>
      <c r="I13" s="2" t="n"/>
      <c r="J13" s="2" t="n"/>
      <c r="K13" s="2" t="inlineStr">
        <is>
          <t>England - Yorkshire and Humber</t>
        </is>
      </c>
    </row>
    <row r="14">
      <c r="A14" s="2" t="n"/>
      <c r="B14" s="2" t="n"/>
      <c r="C14" s="2" t="n"/>
      <c r="D14" s="2" t="n"/>
      <c r="E14" s="2" t="n"/>
      <c r="F14" s="2" t="n"/>
      <c r="G14" s="2" t="inlineStr">
        <is>
          <t>Other</t>
        </is>
      </c>
      <c r="H14" s="2" t="n"/>
      <c r="I14" s="2" t="n"/>
      <c r="J14" s="2" t="n"/>
      <c r="K14" s="2" t="inlineStr">
        <is>
          <t>Wales</t>
        </is>
      </c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inlineStr">
        <is>
          <t>Scotland</t>
        </is>
      </c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inlineStr">
        <is>
          <t>Northern Ireland</t>
        </is>
      </c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inlineStr">
        <is>
          <t>Other/Unknown</t>
        </is>
      </c>
    </row>
  </sheetData>
  <mergeCells count="2">
    <mergeCell ref="A2:H2"/>
    <mergeCell ref="A1:H1"/>
  </mergeCells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3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30" customWidth="1" min="2" max="2"/>
    <col width="16" customWidth="1" min="3" max="3"/>
    <col width="18" customWidth="1" min="4" max="4"/>
    <col width="18" customWidth="1" min="5" max="5"/>
    <col width="18" customWidth="1" min="6" max="6"/>
    <col width="18" customWidth="1" min="7" max="7"/>
    <col width="28" customWidth="1" min="8" max="8"/>
  </cols>
  <sheetData>
    <row r="1" ht="32" customHeight="1">
      <c r="A1" s="1" t="inlineStr">
        <is>
          <t>Target Profile and Representation Thresholds</t>
        </is>
      </c>
      <c r="B1" s="2" t="n"/>
      <c r="C1" s="2" t="n"/>
      <c r="D1" s="2" t="n"/>
      <c r="E1" s="2" t="n"/>
      <c r="F1" s="2" t="n"/>
      <c r="G1" s="2" t="n"/>
      <c r="H1" s="2" t="n"/>
    </row>
    <row r="2" ht="34" customHeight="1">
      <c r="A2" s="3" t="inlineStr">
        <is>
          <t>Enter expected resident/customer population profiles and acceptable tolerance thresholds for representation analysis.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2" t="inlineStr">
        <is>
          <t>Overall minimum response target</t>
        </is>
      </c>
      <c r="B4" s="12" t="n">
        <v>100</v>
      </c>
      <c r="C4" s="2" t="n"/>
      <c r="D4" s="2" t="n"/>
      <c r="E4" s="2" t="n"/>
      <c r="F4" s="2" t="n"/>
      <c r="G4" s="2" t="n"/>
      <c r="H4" s="2" t="n"/>
    </row>
    <row r="5" ht="36" customHeight="1">
      <c r="A5" s="2" t="inlineStr">
        <is>
          <t>Green tolerance percentage points</t>
        </is>
      </c>
      <c r="B5" s="12" t="n">
        <v>5</v>
      </c>
      <c r="C5" s="2" t="n"/>
      <c r="D5" s="2" t="n"/>
      <c r="E5" s="2" t="n"/>
      <c r="F5" s="2" t="n"/>
      <c r="G5" s="2" t="n"/>
      <c r="H5" s="2" t="n"/>
    </row>
    <row r="6">
      <c r="A6" s="2" t="inlineStr">
        <is>
          <t>Amber tolerance percentage points</t>
        </is>
      </c>
      <c r="B6" s="12" t="n">
        <v>10</v>
      </c>
      <c r="C6" s="2" t="n"/>
      <c r="D6" s="2" t="n"/>
      <c r="E6" s="2" t="n"/>
      <c r="F6" s="2" t="n"/>
      <c r="G6" s="2" t="n"/>
      <c r="H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</row>
    <row r="8">
      <c r="A8" s="13" t="inlineStr">
        <is>
          <t>Demographic Category</t>
        </is>
      </c>
      <c r="B8" s="13" t="inlineStr">
        <is>
          <t>Group</t>
        </is>
      </c>
      <c r="C8" s="13" t="inlineStr">
        <is>
          <t>Target %</t>
        </is>
      </c>
      <c r="D8" s="13" t="inlineStr">
        <is>
          <t>Actual Count</t>
        </is>
      </c>
      <c r="E8" s="13" t="inlineStr">
        <is>
          <t>Actual %</t>
        </is>
      </c>
      <c r="F8" s="13" t="inlineStr">
        <is>
          <t>Variance pp</t>
        </is>
      </c>
      <c r="G8" s="13" t="inlineStr">
        <is>
          <t>RAG</t>
        </is>
      </c>
      <c r="H8" s="13" t="inlineStr">
        <is>
          <t>Action Trigger</t>
        </is>
      </c>
    </row>
    <row r="9">
      <c r="A9" s="2" t="inlineStr">
        <is>
          <t>Age Group</t>
        </is>
      </c>
      <c r="B9" s="2" t="inlineStr">
        <is>
          <t>18-24</t>
        </is>
      </c>
      <c r="C9" s="14" t="n">
        <v>0.08</v>
      </c>
      <c r="D9" s="2">
        <f>COUNTIF('Participant Data'!$E$6:$E$505,B9)</f>
        <v/>
      </c>
      <c r="E9" s="15">
        <f>IF(SUMIFS(D$9:D$37,A$9:A$37,A9)=0,0,D9/SUMIFS(D$9:D$37,A$9:A$37,A9))</f>
        <v/>
      </c>
      <c r="F9" s="15">
        <f>E9-C9</f>
        <v/>
      </c>
      <c r="G9" s="2">
        <f>IF(ABS(F9)&lt;=$B$5/100,"Green",IF(ABS(F9)&lt;=$B$6/100,"Amber","Red"))</f>
        <v/>
      </c>
      <c r="H9" s="2">
        <f>IF(G9="Red","Priority action required",IF(G9="Amber","Monitor and improve reach","On track"))</f>
        <v/>
      </c>
    </row>
    <row r="10">
      <c r="A10" s="2" t="inlineStr">
        <is>
          <t>Age Group</t>
        </is>
      </c>
      <c r="B10" s="2" t="inlineStr">
        <is>
          <t>25-34</t>
        </is>
      </c>
      <c r="C10" s="14" t="n">
        <v>0.16</v>
      </c>
      <c r="D10" s="2">
        <f>COUNTIF('Participant Data'!$E$6:$E$505,B10)</f>
        <v/>
      </c>
      <c r="E10" s="15">
        <f>IF(SUMIFS(D$9:D$37,A$9:A$37,A10)=0,0,D10/SUMIFS(D$9:D$37,A$9:A$37,A10))</f>
        <v/>
      </c>
      <c r="F10" s="15">
        <f>E10-C10</f>
        <v/>
      </c>
      <c r="G10" s="2">
        <f>IF(ABS(F10)&lt;=$B$5/100,"Green",IF(ABS(F10)&lt;=$B$6/100,"Amber","Red"))</f>
        <v/>
      </c>
      <c r="H10" s="2">
        <f>IF(G10="Red","Priority action required",IF(G10="Amber","Monitor and improve reach","On track"))</f>
        <v/>
      </c>
    </row>
    <row r="11">
      <c r="A11" s="2" t="inlineStr">
        <is>
          <t>Age Group</t>
        </is>
      </c>
      <c r="B11" s="2" t="inlineStr">
        <is>
          <t>35-44</t>
        </is>
      </c>
      <c r="C11" s="14" t="n">
        <v>0.18</v>
      </c>
      <c r="D11" s="2">
        <f>COUNTIF('Participant Data'!$E$6:$E$505,B11)</f>
        <v/>
      </c>
      <c r="E11" s="15">
        <f>IF(SUMIFS(D$9:D$37,A$9:A$37,A11)=0,0,D11/SUMIFS(D$9:D$37,A$9:A$37,A11))</f>
        <v/>
      </c>
      <c r="F11" s="15">
        <f>E11-C11</f>
        <v/>
      </c>
      <c r="G11" s="2">
        <f>IF(ABS(F11)&lt;=$B$5/100,"Green",IF(ABS(F11)&lt;=$B$6/100,"Amber","Red"))</f>
        <v/>
      </c>
      <c r="H11" s="2">
        <f>IF(G11="Red","Priority action required",IF(G11="Amber","Monitor and improve reach","On track"))</f>
        <v/>
      </c>
    </row>
    <row r="12">
      <c r="A12" s="2" t="inlineStr">
        <is>
          <t>Age Group</t>
        </is>
      </c>
      <c r="B12" s="2" t="inlineStr">
        <is>
          <t>45-54</t>
        </is>
      </c>
      <c r="C12" s="14" t="n">
        <v>0.18</v>
      </c>
      <c r="D12" s="2">
        <f>COUNTIF('Participant Data'!$E$6:$E$505,B12)</f>
        <v/>
      </c>
      <c r="E12" s="15">
        <f>IF(SUMIFS(D$9:D$37,A$9:A$37,A12)=0,0,D12/SUMIFS(D$9:D$37,A$9:A$37,A12))</f>
        <v/>
      </c>
      <c r="F12" s="15">
        <f>E12-C12</f>
        <v/>
      </c>
      <c r="G12" s="2">
        <f>IF(ABS(F12)&lt;=$B$5/100,"Green",IF(ABS(F12)&lt;=$B$6/100,"Amber","Red"))</f>
        <v/>
      </c>
      <c r="H12" s="2">
        <f>IF(G12="Red","Priority action required",IF(G12="Amber","Monitor and improve reach","On track"))</f>
        <v/>
      </c>
    </row>
    <row r="13">
      <c r="A13" s="2" t="inlineStr">
        <is>
          <t>Age Group</t>
        </is>
      </c>
      <c r="B13" s="2" t="inlineStr">
        <is>
          <t>55-64</t>
        </is>
      </c>
      <c r="C13" s="14" t="n">
        <v>0.18</v>
      </c>
      <c r="D13" s="2">
        <f>COUNTIF('Participant Data'!$E$6:$E$505,B13)</f>
        <v/>
      </c>
      <c r="E13" s="15">
        <f>IF(SUMIFS(D$9:D$37,A$9:A$37,A13)=0,0,D13/SUMIFS(D$9:D$37,A$9:A$37,A13))</f>
        <v/>
      </c>
      <c r="F13" s="15">
        <f>E13-C13</f>
        <v/>
      </c>
      <c r="G13" s="2">
        <f>IF(ABS(F13)&lt;=$B$5/100,"Green",IF(ABS(F13)&lt;=$B$6/100,"Amber","Red"))</f>
        <v/>
      </c>
      <c r="H13" s="2">
        <f>IF(G13="Red","Priority action required",IF(G13="Amber","Monitor and improve reach","On track"))</f>
        <v/>
      </c>
    </row>
    <row r="14">
      <c r="A14" s="2" t="inlineStr">
        <is>
          <t>Age Group</t>
        </is>
      </c>
      <c r="B14" s="2" t="inlineStr">
        <is>
          <t>65-74</t>
        </is>
      </c>
      <c r="C14" s="14" t="n">
        <v>0.14</v>
      </c>
      <c r="D14" s="2">
        <f>COUNTIF('Participant Data'!$E$6:$E$505,B14)</f>
        <v/>
      </c>
      <c r="E14" s="15">
        <f>IF(SUMIFS(D$9:D$37,A$9:A$37,A14)=0,0,D14/SUMIFS(D$9:D$37,A$9:A$37,A14))</f>
        <v/>
      </c>
      <c r="F14" s="15">
        <f>E14-C14</f>
        <v/>
      </c>
      <c r="G14" s="2">
        <f>IF(ABS(F14)&lt;=$B$5/100,"Green",IF(ABS(F14)&lt;=$B$6/100,"Amber","Red"))</f>
        <v/>
      </c>
      <c r="H14" s="2">
        <f>IF(G14="Red","Priority action required",IF(G14="Amber","Monitor and improve reach","On track"))</f>
        <v/>
      </c>
    </row>
    <row r="15">
      <c r="A15" s="2" t="inlineStr">
        <is>
          <t>Age Group</t>
        </is>
      </c>
      <c r="B15" s="2" t="inlineStr">
        <is>
          <t>75+</t>
        </is>
      </c>
      <c r="C15" s="14" t="n">
        <v>0.08</v>
      </c>
      <c r="D15" s="2">
        <f>COUNTIF('Participant Data'!$E$6:$E$505,B15)</f>
        <v/>
      </c>
      <c r="E15" s="15">
        <f>IF(SUMIFS(D$9:D$37,A$9:A$37,A15)=0,0,D15/SUMIFS(D$9:D$37,A$9:A$37,A15))</f>
        <v/>
      </c>
      <c r="F15" s="15">
        <f>E15-C15</f>
        <v/>
      </c>
      <c r="G15" s="2">
        <f>IF(ABS(F15)&lt;=$B$5/100,"Green",IF(ABS(F15)&lt;=$B$6/100,"Amber","Red"))</f>
        <v/>
      </c>
      <c r="H15" s="2">
        <f>IF(G15="Red","Priority action required",IF(G15="Amber","Monitor and improve reach","On track"))</f>
        <v/>
      </c>
    </row>
    <row r="16">
      <c r="A16" s="2" t="inlineStr">
        <is>
          <t>Gender</t>
        </is>
      </c>
      <c r="B16" s="2" t="inlineStr">
        <is>
          <t>Female</t>
        </is>
      </c>
      <c r="C16" s="14" t="n">
        <v>0.52</v>
      </c>
      <c r="D16" s="2">
        <f>COUNTIF('Participant Data'!$F$6:$F$505,B16)</f>
        <v/>
      </c>
      <c r="E16" s="15">
        <f>IF(SUMIFS(D$9:D$37,A$9:A$37,A16)=0,0,D16/SUMIFS(D$9:D$37,A$9:A$37,A16))</f>
        <v/>
      </c>
      <c r="F16" s="15">
        <f>E16-C16</f>
        <v/>
      </c>
      <c r="G16" s="2">
        <f>IF(ABS(F16)&lt;=$B$5/100,"Green",IF(ABS(F16)&lt;=$B$6/100,"Amber","Red"))</f>
        <v/>
      </c>
      <c r="H16" s="2">
        <f>IF(G16="Red","Priority action required",IF(G16="Amber","Monitor and improve reach","On track"))</f>
        <v/>
      </c>
    </row>
    <row r="17">
      <c r="A17" s="2" t="inlineStr">
        <is>
          <t>Gender</t>
        </is>
      </c>
      <c r="B17" s="2" t="inlineStr">
        <is>
          <t>Male</t>
        </is>
      </c>
      <c r="C17" s="14" t="n">
        <v>0.46</v>
      </c>
      <c r="D17" s="2">
        <f>COUNTIF('Participant Data'!$F$6:$F$505,B17)</f>
        <v/>
      </c>
      <c r="E17" s="15">
        <f>IF(SUMIFS(D$9:D$37,A$9:A$37,A17)=0,0,D17/SUMIFS(D$9:D$37,A$9:A$37,A17))</f>
        <v/>
      </c>
      <c r="F17" s="15">
        <f>E17-C17</f>
        <v/>
      </c>
      <c r="G17" s="2">
        <f>IF(ABS(F17)&lt;=$B$5/100,"Green",IF(ABS(F17)&lt;=$B$6/100,"Amber","Red"))</f>
        <v/>
      </c>
      <c r="H17" s="2">
        <f>IF(G17="Red","Priority action required",IF(G17="Amber","Monitor and improve reach","On track"))</f>
        <v/>
      </c>
    </row>
    <row r="18">
      <c r="A18" s="2" t="inlineStr">
        <is>
          <t>Gender</t>
        </is>
      </c>
      <c r="B18" s="2" t="inlineStr">
        <is>
          <t>Non-binary</t>
        </is>
      </c>
      <c r="C18" s="14" t="n">
        <v>0.01</v>
      </c>
      <c r="D18" s="2">
        <f>COUNTIF('Participant Data'!$F$6:$F$505,B18)</f>
        <v/>
      </c>
      <c r="E18" s="15">
        <f>IF(SUMIFS(D$9:D$37,A$9:A$37,A18)=0,0,D18/SUMIFS(D$9:D$37,A$9:A$37,A18))</f>
        <v/>
      </c>
      <c r="F18" s="15">
        <f>E18-C18</f>
        <v/>
      </c>
      <c r="G18" s="2">
        <f>IF(ABS(F18)&lt;=$B$5/100,"Green",IF(ABS(F18)&lt;=$B$6/100,"Amber","Red"))</f>
        <v/>
      </c>
      <c r="H18" s="2">
        <f>IF(G18="Red","Priority action required",IF(G18="Amber","Monitor and improve reach","On track"))</f>
        <v/>
      </c>
    </row>
    <row r="19">
      <c r="A19" s="2" t="inlineStr">
        <is>
          <t>Gender</t>
        </is>
      </c>
      <c r="B19" s="2" t="inlineStr">
        <is>
          <t>Other</t>
        </is>
      </c>
      <c r="C19" s="14" t="n">
        <v>0.01</v>
      </c>
      <c r="D19" s="2">
        <f>COUNTIF('Participant Data'!$F$6:$F$505,B19)</f>
        <v/>
      </c>
      <c r="E19" s="15">
        <f>IF(SUMIFS(D$9:D$37,A$9:A$37,A19)=0,0,D19/SUMIFS(D$9:D$37,A$9:A$37,A19))</f>
        <v/>
      </c>
      <c r="F19" s="15">
        <f>E19-C19</f>
        <v/>
      </c>
      <c r="G19" s="2">
        <f>IF(ABS(F19)&lt;=$B$5/100,"Green",IF(ABS(F19)&lt;=$B$6/100,"Amber","Red"))</f>
        <v/>
      </c>
      <c r="H19" s="2">
        <f>IF(G19="Red","Priority action required",IF(G19="Amber","Monitor and improve reach","On track"))</f>
        <v/>
      </c>
    </row>
    <row r="20">
      <c r="A20" s="2" t="inlineStr">
        <is>
          <t>Ethnicity</t>
        </is>
      </c>
      <c r="B20" s="2" t="inlineStr">
        <is>
          <t>Asian or Asian British</t>
        </is>
      </c>
      <c r="C20" s="14" t="n">
        <v>0.08</v>
      </c>
      <c r="D20" s="2">
        <f>COUNTIF('Participant Data'!$G$6:$G$505,B20)</f>
        <v/>
      </c>
      <c r="E20" s="15">
        <f>IF(SUMIFS(D$9:D$37,A$9:A$37,A20)=0,0,D20/SUMIFS(D$9:D$37,A$9:A$37,A20))</f>
        <v/>
      </c>
      <c r="F20" s="15">
        <f>E20-C20</f>
        <v/>
      </c>
      <c r="G20" s="2">
        <f>IF(ABS(F20)&lt;=$B$5/100,"Green",IF(ABS(F20)&lt;=$B$6/100,"Amber","Red"))</f>
        <v/>
      </c>
      <c r="H20" s="2">
        <f>IF(G20="Red","Priority action required",IF(G20="Amber","Monitor and improve reach","On track"))</f>
        <v/>
      </c>
    </row>
    <row r="21">
      <c r="A21" s="2" t="inlineStr">
        <is>
          <t>Ethnicity</t>
        </is>
      </c>
      <c r="B21" s="2" t="inlineStr">
        <is>
          <t>Black, Black British, Caribbean or African</t>
        </is>
      </c>
      <c r="C21" s="14" t="n">
        <v>0.06</v>
      </c>
      <c r="D21" s="2">
        <f>COUNTIF('Participant Data'!$G$6:$G$505,B21)</f>
        <v/>
      </c>
      <c r="E21" s="15">
        <f>IF(SUMIFS(D$9:D$37,A$9:A$37,A21)=0,0,D21/SUMIFS(D$9:D$37,A$9:A$37,A21))</f>
        <v/>
      </c>
      <c r="F21" s="15">
        <f>E21-C21</f>
        <v/>
      </c>
      <c r="G21" s="2">
        <f>IF(ABS(F21)&lt;=$B$5/100,"Green",IF(ABS(F21)&lt;=$B$6/100,"Amber","Red"))</f>
        <v/>
      </c>
      <c r="H21" s="2">
        <f>IF(G21="Red","Priority action required",IF(G21="Amber","Monitor and improve reach","On track"))</f>
        <v/>
      </c>
    </row>
    <row r="22">
      <c r="A22" s="2" t="inlineStr">
        <is>
          <t>Ethnicity</t>
        </is>
      </c>
      <c r="B22" s="2" t="inlineStr">
        <is>
          <t>Mixed or Multiple ethnic groups</t>
        </is>
      </c>
      <c r="C22" s="14" t="n">
        <v>0.04</v>
      </c>
      <c r="D22" s="2">
        <f>COUNTIF('Participant Data'!$G$6:$G$505,B22)</f>
        <v/>
      </c>
      <c r="E22" s="15">
        <f>IF(SUMIFS(D$9:D$37,A$9:A$37,A22)=0,0,D22/SUMIFS(D$9:D$37,A$9:A$37,A22))</f>
        <v/>
      </c>
      <c r="F22" s="15">
        <f>E22-C22</f>
        <v/>
      </c>
      <c r="G22" s="2">
        <f>IF(ABS(F22)&lt;=$B$5/100,"Green",IF(ABS(F22)&lt;=$B$6/100,"Amber","Red"))</f>
        <v/>
      </c>
      <c r="H22" s="2">
        <f>IF(G22="Red","Priority action required",IF(G22="Amber","Monitor and improve reach","On track"))</f>
        <v/>
      </c>
    </row>
    <row r="23">
      <c r="A23" s="2" t="inlineStr">
        <is>
          <t>Ethnicity</t>
        </is>
      </c>
      <c r="B23" s="2" t="inlineStr">
        <is>
          <t>White British</t>
        </is>
      </c>
      <c r="C23" s="14" t="n">
        <v>0.74</v>
      </c>
      <c r="D23" s="2">
        <f>COUNTIF('Participant Data'!$G$6:$G$505,B23)</f>
        <v/>
      </c>
      <c r="E23" s="15">
        <f>IF(SUMIFS(D$9:D$37,A$9:A$37,A23)=0,0,D23/SUMIFS(D$9:D$37,A$9:A$37,A23))</f>
        <v/>
      </c>
      <c r="F23" s="15">
        <f>E23-C23</f>
        <v/>
      </c>
      <c r="G23" s="2">
        <f>IF(ABS(F23)&lt;=$B$5/100,"Green",IF(ABS(F23)&lt;=$B$6/100,"Amber","Red"))</f>
        <v/>
      </c>
      <c r="H23" s="2">
        <f>IF(G23="Red","Priority action required",IF(G23="Amber","Monitor and improve reach","On track"))</f>
        <v/>
      </c>
    </row>
    <row r="24">
      <c r="A24" s="2" t="inlineStr">
        <is>
          <t>Ethnicity</t>
        </is>
      </c>
      <c r="B24" s="2" t="inlineStr">
        <is>
          <t>White Other</t>
        </is>
      </c>
      <c r="C24" s="14" t="n">
        <v>0.06</v>
      </c>
      <c r="D24" s="2">
        <f>COUNTIF('Participant Data'!$G$6:$G$505,B24)</f>
        <v/>
      </c>
      <c r="E24" s="15">
        <f>IF(SUMIFS(D$9:D$37,A$9:A$37,A24)=0,0,D24/SUMIFS(D$9:D$37,A$9:A$37,A24))</f>
        <v/>
      </c>
      <c r="F24" s="15">
        <f>E24-C24</f>
        <v/>
      </c>
      <c r="G24" s="2">
        <f>IF(ABS(F24)&lt;=$B$5/100,"Green",IF(ABS(F24)&lt;=$B$6/100,"Amber","Red"))</f>
        <v/>
      </c>
      <c r="H24" s="2">
        <f>IF(G24="Red","Priority action required",IF(G24="Amber","Monitor and improve reach","On track"))</f>
        <v/>
      </c>
    </row>
    <row r="25">
      <c r="A25" s="2" t="inlineStr">
        <is>
          <t>Ethnicity</t>
        </is>
      </c>
      <c r="B25" s="2" t="inlineStr">
        <is>
          <t>Other ethnic group</t>
        </is>
      </c>
      <c r="C25" s="14" t="n">
        <v>0.02</v>
      </c>
      <c r="D25" s="2">
        <f>COUNTIF('Participant Data'!$G$6:$G$505,B25)</f>
        <v/>
      </c>
      <c r="E25" s="15">
        <f>IF(SUMIFS(D$9:D$37,A$9:A$37,A25)=0,0,D25/SUMIFS(D$9:D$37,A$9:A$37,A25))</f>
        <v/>
      </c>
      <c r="F25" s="15">
        <f>E25-C25</f>
        <v/>
      </c>
      <c r="G25" s="2">
        <f>IF(ABS(F25)&lt;=$B$5/100,"Green",IF(ABS(F25)&lt;=$B$6/100,"Amber","Red"))</f>
        <v/>
      </c>
      <c r="H25" s="2">
        <f>IF(G25="Red","Priority action required",IF(G25="Amber","Monitor and improve reach","On track"))</f>
        <v/>
      </c>
    </row>
    <row r="26">
      <c r="A26" s="2" t="inlineStr">
        <is>
          <t>Tenure</t>
        </is>
      </c>
      <c r="B26" s="2" t="inlineStr">
        <is>
          <t>Social rent</t>
        </is>
      </c>
      <c r="C26" s="14" t="n">
        <v>0.68</v>
      </c>
      <c r="D26" s="2">
        <f>COUNTIF('Participant Data'!$H$6:$H$505,B26)</f>
        <v/>
      </c>
      <c r="E26" s="15">
        <f>IF(SUMIFS(D$9:D$37,A$9:A$37,A26)=0,0,D26/SUMIFS(D$9:D$37,A$9:A$37,A26))</f>
        <v/>
      </c>
      <c r="F26" s="15">
        <f>E26-C26</f>
        <v/>
      </c>
      <c r="G26" s="2">
        <f>IF(ABS(F26)&lt;=$B$5/100,"Green",IF(ABS(F26)&lt;=$B$6/100,"Amber","Red"))</f>
        <v/>
      </c>
      <c r="H26" s="2">
        <f>IF(G26="Red","Priority action required",IF(G26="Amber","Monitor and improve reach","On track"))</f>
        <v/>
      </c>
    </row>
    <row r="27">
      <c r="A27" s="2" t="inlineStr">
        <is>
          <t>Tenure</t>
        </is>
      </c>
      <c r="B27" s="2" t="inlineStr">
        <is>
          <t>Affordable rent</t>
        </is>
      </c>
      <c r="C27" s="14" t="n">
        <v>0.12</v>
      </c>
      <c r="D27" s="2">
        <f>COUNTIF('Participant Data'!$H$6:$H$505,B27)</f>
        <v/>
      </c>
      <c r="E27" s="15">
        <f>IF(SUMIFS(D$9:D$37,A$9:A$37,A27)=0,0,D27/SUMIFS(D$9:D$37,A$9:A$37,A27))</f>
        <v/>
      </c>
      <c r="F27" s="15">
        <f>E27-C27</f>
        <v/>
      </c>
      <c r="G27" s="2">
        <f>IF(ABS(F27)&lt;=$B$5/100,"Green",IF(ABS(F27)&lt;=$B$6/100,"Amber","Red"))</f>
        <v/>
      </c>
      <c r="H27" s="2">
        <f>IF(G27="Red","Priority action required",IF(G27="Amber","Monitor and improve reach","On track"))</f>
        <v/>
      </c>
    </row>
    <row r="28">
      <c r="A28" s="2" t="inlineStr">
        <is>
          <t>Tenure</t>
        </is>
      </c>
      <c r="B28" s="2" t="inlineStr">
        <is>
          <t>Leaseholder</t>
        </is>
      </c>
      <c r="C28" s="14" t="n">
        <v>0.08</v>
      </c>
      <c r="D28" s="2">
        <f>COUNTIF('Participant Data'!$H$6:$H$505,B28)</f>
        <v/>
      </c>
      <c r="E28" s="15">
        <f>IF(SUMIFS(D$9:D$37,A$9:A$37,A28)=0,0,D28/SUMIFS(D$9:D$37,A$9:A$37,A28))</f>
        <v/>
      </c>
      <c r="F28" s="15">
        <f>E28-C28</f>
        <v/>
      </c>
      <c r="G28" s="2">
        <f>IF(ABS(F28)&lt;=$B$5/100,"Green",IF(ABS(F28)&lt;=$B$6/100,"Amber","Red"))</f>
        <v/>
      </c>
      <c r="H28" s="2">
        <f>IF(G28="Red","Priority action required",IF(G28="Amber","Monitor and improve reach","On track"))</f>
        <v/>
      </c>
    </row>
    <row r="29">
      <c r="A29" s="2" t="inlineStr">
        <is>
          <t>Tenure</t>
        </is>
      </c>
      <c r="B29" s="2" t="inlineStr">
        <is>
          <t>Shared owner</t>
        </is>
      </c>
      <c r="C29" s="14" t="n">
        <v>0.06</v>
      </c>
      <c r="D29" s="2">
        <f>COUNTIF('Participant Data'!$H$6:$H$505,B29)</f>
        <v/>
      </c>
      <c r="E29" s="15">
        <f>IF(SUMIFS(D$9:D$37,A$9:A$37,A29)=0,0,D29/SUMIFS(D$9:D$37,A$9:A$37,A29))</f>
        <v/>
      </c>
      <c r="F29" s="15">
        <f>E29-C29</f>
        <v/>
      </c>
      <c r="G29" s="2">
        <f>IF(ABS(F29)&lt;=$B$5/100,"Green",IF(ABS(F29)&lt;=$B$6/100,"Amber","Red"))</f>
        <v/>
      </c>
      <c r="H29" s="2">
        <f>IF(G29="Red","Priority action required",IF(G29="Amber","Monitor and improve reach","On track"))</f>
        <v/>
      </c>
    </row>
    <row r="30">
      <c r="A30" s="2" t="inlineStr">
        <is>
          <t>Tenure</t>
        </is>
      </c>
      <c r="B30" s="2" t="inlineStr">
        <is>
          <t>Temporary accommodation</t>
        </is>
      </c>
      <c r="C30" s="14" t="n">
        <v>0.03</v>
      </c>
      <c r="D30" s="2">
        <f>COUNTIF('Participant Data'!$H$6:$H$505,B30)</f>
        <v/>
      </c>
      <c r="E30" s="15">
        <f>IF(SUMIFS(D$9:D$37,A$9:A$37,A30)=0,0,D30/SUMIFS(D$9:D$37,A$9:A$37,A30))</f>
        <v/>
      </c>
      <c r="F30" s="15">
        <f>E30-C30</f>
        <v/>
      </c>
      <c r="G30" s="2">
        <f>IF(ABS(F30)&lt;=$B$5/100,"Green",IF(ABS(F30)&lt;=$B$6/100,"Amber","Red"))</f>
        <v/>
      </c>
      <c r="H30" s="2">
        <f>IF(G30="Red","Priority action required",IF(G30="Amber","Monitor and improve reach","On track"))</f>
        <v/>
      </c>
    </row>
    <row r="31">
      <c r="A31" s="2" t="inlineStr">
        <is>
          <t>Tenure</t>
        </is>
      </c>
      <c r="B31" s="2" t="inlineStr">
        <is>
          <t>Supported housing</t>
        </is>
      </c>
      <c r="C31" s="14" t="n">
        <v>0.03</v>
      </c>
      <c r="D31" s="2">
        <f>COUNTIF('Participant Data'!$H$6:$H$505,B31)</f>
        <v/>
      </c>
      <c r="E31" s="15">
        <f>IF(SUMIFS(D$9:D$37,A$9:A$37,A31)=0,0,D31/SUMIFS(D$9:D$37,A$9:A$37,A31))</f>
        <v/>
      </c>
      <c r="F31" s="15">
        <f>E31-C31</f>
        <v/>
      </c>
      <c r="G31" s="2">
        <f>IF(ABS(F31)&lt;=$B$5/100,"Green",IF(ABS(F31)&lt;=$B$6/100,"Amber","Red"))</f>
        <v/>
      </c>
      <c r="H31" s="2">
        <f>IF(G31="Red","Priority action required",IF(G31="Amber","Monitor and improve reach","On track"))</f>
        <v/>
      </c>
    </row>
    <row r="32">
      <c r="A32" s="2" t="inlineStr">
        <is>
          <t>Disability</t>
        </is>
      </c>
      <c r="B32" s="2" t="inlineStr">
        <is>
          <t>Disabled</t>
        </is>
      </c>
      <c r="C32" s="14" t="n">
        <v>0.22</v>
      </c>
      <c r="D32" s="2">
        <f>COUNTIF('Participant Data'!$I$6:$I$505,B32)</f>
        <v/>
      </c>
      <c r="E32" s="15">
        <f>IF(SUMIFS(D$9:D$37,A$9:A$37,A32)=0,0,D32/SUMIFS(D$9:D$37,A$9:A$37,A32))</f>
        <v/>
      </c>
      <c r="F32" s="15">
        <f>E32-C32</f>
        <v/>
      </c>
      <c r="G32" s="2">
        <f>IF(ABS(F32)&lt;=$B$5/100,"Green",IF(ABS(F32)&lt;=$B$6/100,"Amber","Red"))</f>
        <v/>
      </c>
      <c r="H32" s="2">
        <f>IF(G32="Red","Priority action required",IF(G32="Amber","Monitor and improve reach","On track"))</f>
        <v/>
      </c>
    </row>
    <row r="33">
      <c r="A33" s="2" t="inlineStr">
        <is>
          <t>Disability</t>
        </is>
      </c>
      <c r="B33" s="2" t="inlineStr">
        <is>
          <t>Not disabled</t>
        </is>
      </c>
      <c r="C33" s="14" t="n">
        <v>0.78</v>
      </c>
      <c r="D33" s="2">
        <f>COUNTIF('Participant Data'!$I$6:$I$505,B33)</f>
        <v/>
      </c>
      <c r="E33" s="15">
        <f>IF(SUMIFS(D$9:D$37,A$9:A$37,A33)=0,0,D33/SUMIFS(D$9:D$37,A$9:A$37,A33))</f>
        <v/>
      </c>
      <c r="F33" s="15">
        <f>E33-C33</f>
        <v/>
      </c>
      <c r="G33" s="2">
        <f>IF(ABS(F33)&lt;=$B$5/100,"Green",IF(ABS(F33)&lt;=$B$6/100,"Amber","Red"))</f>
        <v/>
      </c>
      <c r="H33" s="2">
        <f>IF(G33="Red","Priority action required",IF(G33="Amber","Monitor and improve reach","On track"))</f>
        <v/>
      </c>
    </row>
    <row r="34">
      <c r="A34" s="2" t="inlineStr">
        <is>
          <t>Digital Access</t>
        </is>
      </c>
      <c r="B34" s="2" t="inlineStr">
        <is>
          <t>Confident online</t>
        </is>
      </c>
      <c r="C34" s="14" t="n">
        <v>0.55</v>
      </c>
      <c r="D34" s="2">
        <f>COUNTIF('Participant Data'!$J$6:$J$505,B34)</f>
        <v/>
      </c>
      <c r="E34" s="15">
        <f>IF(SUMIFS(D$9:D$37,A$9:A$37,A34)=0,0,D34/SUMIFS(D$9:D$37,A$9:A$37,A34))</f>
        <v/>
      </c>
      <c r="F34" s="15">
        <f>E34-C34</f>
        <v/>
      </c>
      <c r="G34" s="2">
        <f>IF(ABS(F34)&lt;=$B$5/100,"Green",IF(ABS(F34)&lt;=$B$6/100,"Amber","Red"))</f>
        <v/>
      </c>
      <c r="H34" s="2">
        <f>IF(G34="Red","Priority action required",IF(G34="Amber","Monitor and improve reach","On track"))</f>
        <v/>
      </c>
    </row>
    <row r="35">
      <c r="A35" s="2" t="inlineStr">
        <is>
          <t>Digital Access</t>
        </is>
      </c>
      <c r="B35" s="2" t="inlineStr">
        <is>
          <t>Needs support</t>
        </is>
      </c>
      <c r="C35" s="14" t="n">
        <v>0.2</v>
      </c>
      <c r="D35" s="2">
        <f>COUNTIF('Participant Data'!$J$6:$J$505,B35)</f>
        <v/>
      </c>
      <c r="E35" s="15">
        <f>IF(SUMIFS(D$9:D$37,A$9:A$37,A35)=0,0,D35/SUMIFS(D$9:D$37,A$9:A$37,A35))</f>
        <v/>
      </c>
      <c r="F35" s="15">
        <f>E35-C35</f>
        <v/>
      </c>
      <c r="G35" s="2">
        <f>IF(ABS(F35)&lt;=$B$5/100,"Green",IF(ABS(F35)&lt;=$B$6/100,"Amber","Red"))</f>
        <v/>
      </c>
      <c r="H35" s="2">
        <f>IF(G35="Red","Priority action required",IF(G35="Amber","Monitor and improve reach","On track"))</f>
        <v/>
      </c>
    </row>
    <row r="36">
      <c r="A36" s="2" t="inlineStr">
        <is>
          <t>Digital Access</t>
        </is>
      </c>
      <c r="B36" s="2" t="inlineStr">
        <is>
          <t>Offline preference</t>
        </is>
      </c>
      <c r="C36" s="14" t="n">
        <v>0.15</v>
      </c>
      <c r="D36" s="2">
        <f>COUNTIF('Participant Data'!$J$6:$J$505,B36)</f>
        <v/>
      </c>
      <c r="E36" s="15">
        <f>IF(SUMIFS(D$9:D$37,A$9:A$37,A36)=0,0,D36/SUMIFS(D$9:D$37,A$9:A$37,A36))</f>
        <v/>
      </c>
      <c r="F36" s="15">
        <f>E36-C36</f>
        <v/>
      </c>
      <c r="G36" s="2">
        <f>IF(ABS(F36)&lt;=$B$5/100,"Green",IF(ABS(F36)&lt;=$B$6/100,"Amber","Red"))</f>
        <v/>
      </c>
      <c r="H36" s="2">
        <f>IF(G36="Red","Priority action required",IF(G36="Amber","Monitor and improve reach","On track"))</f>
        <v/>
      </c>
    </row>
    <row r="37">
      <c r="A37" s="2" t="inlineStr">
        <is>
          <t>Digital Access</t>
        </is>
      </c>
      <c r="B37" s="2" t="inlineStr">
        <is>
          <t>No access</t>
        </is>
      </c>
      <c r="C37" s="14" t="n">
        <v>0.1</v>
      </c>
      <c r="D37" s="2">
        <f>COUNTIF('Participant Data'!$J$6:$J$505,B37)</f>
        <v/>
      </c>
      <c r="E37" s="15">
        <f>IF(SUMIFS(D$9:D$37,A$9:A$37,A37)=0,0,D37/SUMIFS(D$9:D$37,A$9:A$37,A37))</f>
        <v/>
      </c>
      <c r="F37" s="15">
        <f>E37-C37</f>
        <v/>
      </c>
      <c r="G37" s="2">
        <f>IF(ABS(F37)&lt;=$B$5/100,"Green",IF(ABS(F37)&lt;=$B$6/100,"Amber","Red"))</f>
        <v/>
      </c>
      <c r="H37" s="2">
        <f>IF(G37="Red","Priority action required",IF(G37="Amber","Monitor and improve reach","On track"))</f>
        <v/>
      </c>
    </row>
  </sheetData>
  <mergeCells count="2">
    <mergeCell ref="A2:H2"/>
    <mergeCell ref="A1:H1"/>
  </mergeCells>
  <conditionalFormatting sqref="G9:G37">
    <cfRule type="expression" priority="1" dxfId="0">
      <formula>G9="Green"</formula>
    </cfRule>
    <cfRule type="expression" priority="2" dxfId="1">
      <formula>G9="Amber"</formula>
    </cfRule>
    <cfRule type="expression" priority="3" dxfId="2">
      <formula>G9="Red"</formula>
    </cfRule>
  </conditionalFormatting>
  <pageMargins left="0.75" right="0.75" top="1" bottom="1" header="0.5" footer="0.5"/>
  <pageSetup orientation="landscape" fitToHeight="0" fitToWidth="1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V50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12" customWidth="1" min="3" max="3"/>
    <col width="18" customWidth="1" min="4" max="4"/>
    <col width="14" customWidth="1" min="5" max="5"/>
    <col width="16" customWidth="1" min="6" max="6"/>
    <col width="32" customWidth="1" min="7" max="7"/>
    <col width="18" customWidth="1" min="8" max="8"/>
    <col width="16" customWidth="1" min="9" max="9"/>
    <col width="18" customWidth="1" min="10" max="10"/>
    <col width="28" customWidth="1" min="11" max="11"/>
    <col width="16" customWidth="1" min="12" max="12"/>
    <col width="18" customWidth="1" min="13" max="13"/>
    <col width="24" customWidth="1" min="14" max="14"/>
    <col width="28" customWidth="1" min="15" max="15"/>
    <col width="28" customWidth="1" min="16" max="16"/>
    <col width="26" customWidth="1" min="17" max="17"/>
    <col width="14" customWidth="1" min="18" max="18"/>
    <col width="20" customWidth="1" min="19" max="19"/>
    <col width="18" customWidth="1" min="20" max="20"/>
    <col width="24" customWidth="1" min="21" max="21"/>
    <col width="30" customWidth="1" min="22" max="22"/>
  </cols>
  <sheetData>
    <row r="1" ht="32" customHeight="1">
      <c r="A1" s="1" t="inlineStr">
        <is>
          <t>Participant Data Entry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</row>
    <row r="2" ht="34" customHeight="1">
      <c r="A2" s="3" t="inlineStr">
        <is>
          <t>Enter one row per participant/respondent. Use anonymous participant IDs where possible and avoid unnecessary personal data.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  <c r="U2" s="2" t="n"/>
      <c r="V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2" t="n"/>
      <c r="V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  <c r="U4" s="2" t="n"/>
      <c r="V4" s="2" t="n"/>
    </row>
    <row r="5" ht="36" customHeight="1">
      <c r="A5" s="13" t="inlineStr">
        <is>
          <t>Participant ID</t>
        </is>
      </c>
      <c r="B5" s="13" t="inlineStr">
        <is>
          <t>Engagement / Project</t>
        </is>
      </c>
      <c r="C5" s="13" t="inlineStr">
        <is>
          <t>Date</t>
        </is>
      </c>
      <c r="D5" s="13" t="inlineStr">
        <is>
          <t>Engagement Type</t>
        </is>
      </c>
      <c r="E5" s="13" t="inlineStr">
        <is>
          <t>Age Group</t>
        </is>
      </c>
      <c r="F5" s="13" t="inlineStr">
        <is>
          <t>Gender</t>
        </is>
      </c>
      <c r="G5" s="13" t="inlineStr">
        <is>
          <t>Ethnicity</t>
        </is>
      </c>
      <c r="H5" s="13" t="inlineStr">
        <is>
          <t>Tenure</t>
        </is>
      </c>
      <c r="I5" s="13" t="inlineStr">
        <is>
          <t>Disability</t>
        </is>
      </c>
      <c r="J5" s="13" t="inlineStr">
        <is>
          <t>Digital Access</t>
        </is>
      </c>
      <c r="K5" s="13" t="inlineStr">
        <is>
          <t>Region / Area</t>
        </is>
      </c>
      <c r="L5" s="13" t="inlineStr">
        <is>
          <t>Postcode Sector</t>
        </is>
      </c>
      <c r="M5" s="13" t="inlineStr">
        <is>
          <t>Consent for Follow-Up</t>
        </is>
      </c>
      <c r="N5" s="13" t="inlineStr">
        <is>
          <t>Email / Contact Optional</t>
        </is>
      </c>
      <c r="O5" s="13" t="inlineStr">
        <is>
          <t>Accessibility Needs</t>
        </is>
      </c>
      <c r="P5" s="13" t="inlineStr">
        <is>
          <t>Language / Format Needs</t>
        </is>
      </c>
      <c r="Q5" s="13" t="inlineStr">
        <is>
          <t>Key Feedback Theme</t>
        </is>
      </c>
      <c r="R5" s="13" t="inlineStr">
        <is>
          <t>Sentiment</t>
        </is>
      </c>
      <c r="S5" s="13" t="inlineStr">
        <is>
          <t>Interested in Future Engagement</t>
        </is>
      </c>
      <c r="T5" s="13" t="inlineStr">
        <is>
          <t>Data Completeness %</t>
        </is>
      </c>
      <c r="U5" s="13" t="inlineStr">
        <is>
          <t>Inclusion Flag</t>
        </is>
      </c>
      <c r="V5" s="13" t="inlineStr">
        <is>
          <t>Notes</t>
        </is>
      </c>
    </row>
    <row r="6">
      <c r="A6" s="2">
        <f>IF(B6="","","P-"&amp;TEXT(ROW()-5,"000"))</f>
        <v/>
      </c>
      <c r="B6" s="12" t="n"/>
      <c r="C6" s="12" t="n"/>
      <c r="D6" s="2" t="n"/>
      <c r="E6" s="2" t="n"/>
      <c r="F6" s="2" t="n"/>
      <c r="G6" s="2" t="n"/>
      <c r="H6" s="2" t="n"/>
      <c r="I6" s="2" t="n"/>
      <c r="J6" s="2" t="n"/>
      <c r="K6" s="12" t="n"/>
      <c r="L6" s="12" t="n"/>
      <c r="M6" s="2" t="n"/>
      <c r="N6" s="12" t="n"/>
      <c r="O6" s="12" t="n"/>
      <c r="P6" s="12" t="n"/>
      <c r="Q6" s="12" t="n"/>
      <c r="R6" s="12" t="n"/>
      <c r="S6" s="12" t="n"/>
      <c r="T6" s="15">
        <f>COUNTIF(E6:M6,"&lt;&gt;Unknown")/9</f>
        <v/>
      </c>
      <c r="U6" s="2">
        <f>IF(OR(I6="Disabled",J6="Needs support",J6="Offline preference",J6="No access",O6&lt;&gt;"",P6&lt;&gt;""),"Inclusion support / monitor","Standard")</f>
        <v/>
      </c>
      <c r="V6" s="12" t="n"/>
    </row>
    <row r="7">
      <c r="A7" s="2">
        <f>IF(B7="","","P-"&amp;TEXT(ROW()-5,"000"))</f>
        <v/>
      </c>
      <c r="B7" s="12" t="n"/>
      <c r="C7" s="12" t="n"/>
      <c r="D7" s="2" t="n"/>
      <c r="E7" s="2" t="n"/>
      <c r="F7" s="2" t="n"/>
      <c r="G7" s="2" t="n"/>
      <c r="H7" s="2" t="n"/>
      <c r="I7" s="2" t="n"/>
      <c r="J7" s="2" t="n"/>
      <c r="K7" s="12" t="n"/>
      <c r="L7" s="12" t="n"/>
      <c r="M7" s="2" t="n"/>
      <c r="N7" s="12" t="n"/>
      <c r="O7" s="12" t="n"/>
      <c r="P7" s="12" t="n"/>
      <c r="Q7" s="12" t="n"/>
      <c r="R7" s="12" t="n"/>
      <c r="S7" s="12" t="n"/>
      <c r="T7" s="15">
        <f>COUNTIF(E7:M7,"&lt;&gt;Unknown")/9</f>
        <v/>
      </c>
      <c r="U7" s="2">
        <f>IF(OR(I7="Disabled",J7="Needs support",J7="Offline preference",J7="No access",O7&lt;&gt;"",P7&lt;&gt;""),"Inclusion support / monitor","Standard")</f>
        <v/>
      </c>
      <c r="V7" s="12" t="n"/>
    </row>
    <row r="8">
      <c r="A8" s="2">
        <f>IF(B8="","","P-"&amp;TEXT(ROW()-5,"000"))</f>
        <v/>
      </c>
      <c r="B8" s="12" t="n"/>
      <c r="C8" s="12" t="n"/>
      <c r="D8" s="2" t="n"/>
      <c r="E8" s="2" t="n"/>
      <c r="F8" s="2" t="n"/>
      <c r="G8" s="2" t="n"/>
      <c r="H8" s="2" t="n"/>
      <c r="I8" s="2" t="n"/>
      <c r="J8" s="2" t="n"/>
      <c r="K8" s="12" t="n"/>
      <c r="L8" s="12" t="n"/>
      <c r="M8" s="2" t="n"/>
      <c r="N8" s="12" t="n"/>
      <c r="O8" s="12" t="n"/>
      <c r="P8" s="12" t="n"/>
      <c r="Q8" s="12" t="n"/>
      <c r="R8" s="12" t="n"/>
      <c r="S8" s="12" t="n"/>
      <c r="T8" s="15">
        <f>COUNTIF(E8:M8,"&lt;&gt;Unknown")/9</f>
        <v/>
      </c>
      <c r="U8" s="2">
        <f>IF(OR(I8="Disabled",J8="Needs support",J8="Offline preference",J8="No access",O8&lt;&gt;"",P8&lt;&gt;""),"Inclusion support / monitor","Standard")</f>
        <v/>
      </c>
      <c r="V8" s="12" t="n"/>
    </row>
    <row r="9">
      <c r="A9" s="2">
        <f>IF(B9="","","P-"&amp;TEXT(ROW()-5,"000"))</f>
        <v/>
      </c>
      <c r="B9" s="12" t="n"/>
      <c r="C9" s="12" t="n"/>
      <c r="D9" s="2" t="n"/>
      <c r="E9" s="2" t="n"/>
      <c r="F9" s="2" t="n"/>
      <c r="G9" s="2" t="n"/>
      <c r="H9" s="2" t="n"/>
      <c r="I9" s="2" t="n"/>
      <c r="J9" s="2" t="n"/>
      <c r="K9" s="12" t="n"/>
      <c r="L9" s="12" t="n"/>
      <c r="M9" s="2" t="n"/>
      <c r="N9" s="12" t="n"/>
      <c r="O9" s="12" t="n"/>
      <c r="P9" s="12" t="n"/>
      <c r="Q9" s="12" t="n"/>
      <c r="R9" s="12" t="n"/>
      <c r="S9" s="12" t="n"/>
      <c r="T9" s="15">
        <f>COUNTIF(E9:M9,"&lt;&gt;Unknown")/9</f>
        <v/>
      </c>
      <c r="U9" s="2">
        <f>IF(OR(I9="Disabled",J9="Needs support",J9="Offline preference",J9="No access",O9&lt;&gt;"",P9&lt;&gt;""),"Inclusion support / monitor","Standard")</f>
        <v/>
      </c>
      <c r="V9" s="12" t="n"/>
    </row>
    <row r="10">
      <c r="A10" s="2">
        <f>IF(B10="","","P-"&amp;TEXT(ROW()-5,"000"))</f>
        <v/>
      </c>
      <c r="B10" s="12" t="n"/>
      <c r="C10" s="12" t="n"/>
      <c r="D10" s="2" t="n"/>
      <c r="E10" s="2" t="n"/>
      <c r="F10" s="2" t="n"/>
      <c r="G10" s="2" t="n"/>
      <c r="H10" s="2" t="n"/>
      <c r="I10" s="2" t="n"/>
      <c r="J10" s="2" t="n"/>
      <c r="K10" s="12" t="n"/>
      <c r="L10" s="12" t="n"/>
      <c r="M10" s="2" t="n"/>
      <c r="N10" s="12" t="n"/>
      <c r="O10" s="12" t="n"/>
      <c r="P10" s="12" t="n"/>
      <c r="Q10" s="12" t="n"/>
      <c r="R10" s="12" t="n"/>
      <c r="S10" s="12" t="n"/>
      <c r="T10" s="15">
        <f>COUNTIF(E10:M10,"&lt;&gt;Unknown")/9</f>
        <v/>
      </c>
      <c r="U10" s="2">
        <f>IF(OR(I10="Disabled",J10="Needs support",J10="Offline preference",J10="No access",O10&lt;&gt;"",P10&lt;&gt;""),"Inclusion support / monitor","Standard")</f>
        <v/>
      </c>
      <c r="V10" s="12" t="n"/>
    </row>
    <row r="11">
      <c r="A11" s="2">
        <f>IF(B11="","","P-"&amp;TEXT(ROW()-5,"000"))</f>
        <v/>
      </c>
      <c r="B11" s="12" t="n"/>
      <c r="C11" s="12" t="n"/>
      <c r="D11" s="2" t="n"/>
      <c r="E11" s="2" t="n"/>
      <c r="F11" s="2" t="n"/>
      <c r="G11" s="2" t="n"/>
      <c r="H11" s="2" t="n"/>
      <c r="I11" s="2" t="n"/>
      <c r="J11" s="2" t="n"/>
      <c r="K11" s="12" t="n"/>
      <c r="L11" s="12" t="n"/>
      <c r="M11" s="2" t="n"/>
      <c r="N11" s="12" t="n"/>
      <c r="O11" s="12" t="n"/>
      <c r="P11" s="12" t="n"/>
      <c r="Q11" s="12" t="n"/>
      <c r="R11" s="12" t="n"/>
      <c r="S11" s="12" t="n"/>
      <c r="T11" s="15">
        <f>COUNTIF(E11:M11,"&lt;&gt;Unknown")/9</f>
        <v/>
      </c>
      <c r="U11" s="2">
        <f>IF(OR(I11="Disabled",J11="Needs support",J11="Offline preference",J11="No access",O11&lt;&gt;"",P11&lt;&gt;""),"Inclusion support / monitor","Standard")</f>
        <v/>
      </c>
      <c r="V11" s="12" t="n"/>
    </row>
    <row r="12">
      <c r="A12" s="2">
        <f>IF(B12="","","P-"&amp;TEXT(ROW()-5,"000"))</f>
        <v/>
      </c>
      <c r="B12" s="12" t="n"/>
      <c r="C12" s="12" t="n"/>
      <c r="D12" s="2" t="n"/>
      <c r="E12" s="2" t="n"/>
      <c r="F12" s="2" t="n"/>
      <c r="G12" s="2" t="n"/>
      <c r="H12" s="2" t="n"/>
      <c r="I12" s="2" t="n"/>
      <c r="J12" s="2" t="n"/>
      <c r="K12" s="12" t="n"/>
      <c r="L12" s="12" t="n"/>
      <c r="M12" s="2" t="n"/>
      <c r="N12" s="12" t="n"/>
      <c r="O12" s="12" t="n"/>
      <c r="P12" s="12" t="n"/>
      <c r="Q12" s="12" t="n"/>
      <c r="R12" s="12" t="n"/>
      <c r="S12" s="12" t="n"/>
      <c r="T12" s="15">
        <f>COUNTIF(E12:M12,"&lt;&gt;Unknown")/9</f>
        <v/>
      </c>
      <c r="U12" s="2">
        <f>IF(OR(I12="Disabled",J12="Needs support",J12="Offline preference",J12="No access",O12&lt;&gt;"",P12&lt;&gt;""),"Inclusion support / monitor","Standard")</f>
        <v/>
      </c>
      <c r="V12" s="12" t="n"/>
    </row>
    <row r="13">
      <c r="A13" s="2">
        <f>IF(B13="","","P-"&amp;TEXT(ROW()-5,"000"))</f>
        <v/>
      </c>
      <c r="B13" s="12" t="n"/>
      <c r="C13" s="12" t="n"/>
      <c r="D13" s="2" t="n"/>
      <c r="E13" s="2" t="n"/>
      <c r="F13" s="2" t="n"/>
      <c r="G13" s="2" t="n"/>
      <c r="H13" s="2" t="n"/>
      <c r="I13" s="2" t="n"/>
      <c r="J13" s="2" t="n"/>
      <c r="K13" s="12" t="n"/>
      <c r="L13" s="12" t="n"/>
      <c r="M13" s="2" t="n"/>
      <c r="N13" s="12" t="n"/>
      <c r="O13" s="12" t="n"/>
      <c r="P13" s="12" t="n"/>
      <c r="Q13" s="12" t="n"/>
      <c r="R13" s="12" t="n"/>
      <c r="S13" s="12" t="n"/>
      <c r="T13" s="15">
        <f>COUNTIF(E13:M13,"&lt;&gt;Unknown")/9</f>
        <v/>
      </c>
      <c r="U13" s="2">
        <f>IF(OR(I13="Disabled",J13="Needs support",J13="Offline preference",J13="No access",O13&lt;&gt;"",P13&lt;&gt;""),"Inclusion support / monitor","Standard")</f>
        <v/>
      </c>
      <c r="V13" s="12" t="n"/>
    </row>
    <row r="14">
      <c r="A14" s="2">
        <f>IF(B14="","","P-"&amp;TEXT(ROW()-5,"000"))</f>
        <v/>
      </c>
      <c r="B14" s="12" t="n"/>
      <c r="C14" s="12" t="n"/>
      <c r="D14" s="2" t="n"/>
      <c r="E14" s="2" t="n"/>
      <c r="F14" s="2" t="n"/>
      <c r="G14" s="2" t="n"/>
      <c r="H14" s="2" t="n"/>
      <c r="I14" s="2" t="n"/>
      <c r="J14" s="2" t="n"/>
      <c r="K14" s="12" t="n"/>
      <c r="L14" s="12" t="n"/>
      <c r="M14" s="2" t="n"/>
      <c r="N14" s="12" t="n"/>
      <c r="O14" s="12" t="n"/>
      <c r="P14" s="12" t="n"/>
      <c r="Q14" s="12" t="n"/>
      <c r="R14" s="12" t="n"/>
      <c r="S14" s="12" t="n"/>
      <c r="T14" s="15">
        <f>COUNTIF(E14:M14,"&lt;&gt;Unknown")/9</f>
        <v/>
      </c>
      <c r="U14" s="2">
        <f>IF(OR(I14="Disabled",J14="Needs support",J14="Offline preference",J14="No access",O14&lt;&gt;"",P14&lt;&gt;""),"Inclusion support / monitor","Standard")</f>
        <v/>
      </c>
      <c r="V14" s="12" t="n"/>
    </row>
    <row r="15">
      <c r="A15" s="2">
        <f>IF(B15="","","P-"&amp;TEXT(ROW()-5,"000"))</f>
        <v/>
      </c>
      <c r="B15" s="12" t="n"/>
      <c r="C15" s="12" t="n"/>
      <c r="D15" s="2" t="n"/>
      <c r="E15" s="2" t="n"/>
      <c r="F15" s="2" t="n"/>
      <c r="G15" s="2" t="n"/>
      <c r="H15" s="2" t="n"/>
      <c r="I15" s="2" t="n"/>
      <c r="J15" s="2" t="n"/>
      <c r="K15" s="12" t="n"/>
      <c r="L15" s="12" t="n"/>
      <c r="M15" s="2" t="n"/>
      <c r="N15" s="12" t="n"/>
      <c r="O15" s="12" t="n"/>
      <c r="P15" s="12" t="n"/>
      <c r="Q15" s="12" t="n"/>
      <c r="R15" s="12" t="n"/>
      <c r="S15" s="12" t="n"/>
      <c r="T15" s="15">
        <f>COUNTIF(E15:M15,"&lt;&gt;Unknown")/9</f>
        <v/>
      </c>
      <c r="U15" s="2">
        <f>IF(OR(I15="Disabled",J15="Needs support",J15="Offline preference",J15="No access",O15&lt;&gt;"",P15&lt;&gt;""),"Inclusion support / monitor","Standard")</f>
        <v/>
      </c>
      <c r="V15" s="12" t="n"/>
    </row>
    <row r="16">
      <c r="A16" s="2">
        <f>IF(B16="","","P-"&amp;TEXT(ROW()-5,"000"))</f>
        <v/>
      </c>
      <c r="B16" s="12" t="n"/>
      <c r="C16" s="12" t="n"/>
      <c r="D16" s="2" t="n"/>
      <c r="E16" s="2" t="n"/>
      <c r="F16" s="2" t="n"/>
      <c r="G16" s="2" t="n"/>
      <c r="H16" s="2" t="n"/>
      <c r="I16" s="2" t="n"/>
      <c r="J16" s="2" t="n"/>
      <c r="K16" s="12" t="n"/>
      <c r="L16" s="12" t="n"/>
      <c r="M16" s="2" t="n"/>
      <c r="N16" s="12" t="n"/>
      <c r="O16" s="12" t="n"/>
      <c r="P16" s="12" t="n"/>
      <c r="Q16" s="12" t="n"/>
      <c r="R16" s="12" t="n"/>
      <c r="S16" s="12" t="n"/>
      <c r="T16" s="15">
        <f>COUNTIF(E16:M16,"&lt;&gt;Unknown")/9</f>
        <v/>
      </c>
      <c r="U16" s="2">
        <f>IF(OR(I16="Disabled",J16="Needs support",J16="Offline preference",J16="No access",O16&lt;&gt;"",P16&lt;&gt;""),"Inclusion support / monitor","Standard")</f>
        <v/>
      </c>
      <c r="V16" s="12" t="n"/>
    </row>
    <row r="17">
      <c r="A17" s="2">
        <f>IF(B17="","","P-"&amp;TEXT(ROW()-5,"000"))</f>
        <v/>
      </c>
      <c r="B17" s="12" t="n"/>
      <c r="C17" s="12" t="n"/>
      <c r="D17" s="2" t="n"/>
      <c r="E17" s="2" t="n"/>
      <c r="F17" s="2" t="n"/>
      <c r="G17" s="2" t="n"/>
      <c r="H17" s="2" t="n"/>
      <c r="I17" s="2" t="n"/>
      <c r="J17" s="2" t="n"/>
      <c r="K17" s="12" t="n"/>
      <c r="L17" s="12" t="n"/>
      <c r="M17" s="2" t="n"/>
      <c r="N17" s="12" t="n"/>
      <c r="O17" s="12" t="n"/>
      <c r="P17" s="12" t="n"/>
      <c r="Q17" s="12" t="n"/>
      <c r="R17" s="12" t="n"/>
      <c r="S17" s="12" t="n"/>
      <c r="T17" s="15">
        <f>COUNTIF(E17:M17,"&lt;&gt;Unknown")/9</f>
        <v/>
      </c>
      <c r="U17" s="2">
        <f>IF(OR(I17="Disabled",J17="Needs support",J17="Offline preference",J17="No access",O17&lt;&gt;"",P17&lt;&gt;""),"Inclusion support / monitor","Standard")</f>
        <v/>
      </c>
      <c r="V17" s="12" t="n"/>
    </row>
    <row r="18">
      <c r="A18" s="2">
        <f>IF(B18="","","P-"&amp;TEXT(ROW()-5,"000"))</f>
        <v/>
      </c>
      <c r="B18" s="12" t="n"/>
      <c r="C18" s="12" t="n"/>
      <c r="D18" s="2" t="n"/>
      <c r="E18" s="2" t="n"/>
      <c r="F18" s="2" t="n"/>
      <c r="G18" s="2" t="n"/>
      <c r="H18" s="2" t="n"/>
      <c r="I18" s="2" t="n"/>
      <c r="J18" s="2" t="n"/>
      <c r="K18" s="12" t="n"/>
      <c r="L18" s="12" t="n"/>
      <c r="M18" s="2" t="n"/>
      <c r="N18" s="12" t="n"/>
      <c r="O18" s="12" t="n"/>
      <c r="P18" s="12" t="n"/>
      <c r="Q18" s="12" t="n"/>
      <c r="R18" s="12" t="n"/>
      <c r="S18" s="12" t="n"/>
      <c r="T18" s="15">
        <f>COUNTIF(E18:M18,"&lt;&gt;Unknown")/9</f>
        <v/>
      </c>
      <c r="U18" s="2">
        <f>IF(OR(I18="Disabled",J18="Needs support",J18="Offline preference",J18="No access",O18&lt;&gt;"",P18&lt;&gt;""),"Inclusion support / monitor","Standard")</f>
        <v/>
      </c>
      <c r="V18" s="12" t="n"/>
    </row>
    <row r="19">
      <c r="A19" s="2">
        <f>IF(B19="","","P-"&amp;TEXT(ROW()-5,"000"))</f>
        <v/>
      </c>
      <c r="B19" s="12" t="n"/>
      <c r="C19" s="12" t="n"/>
      <c r="D19" s="2" t="n"/>
      <c r="E19" s="2" t="n"/>
      <c r="F19" s="2" t="n"/>
      <c r="G19" s="2" t="n"/>
      <c r="H19" s="2" t="n"/>
      <c r="I19" s="2" t="n"/>
      <c r="J19" s="2" t="n"/>
      <c r="K19" s="12" t="n"/>
      <c r="L19" s="12" t="n"/>
      <c r="M19" s="2" t="n"/>
      <c r="N19" s="12" t="n"/>
      <c r="O19" s="12" t="n"/>
      <c r="P19" s="12" t="n"/>
      <c r="Q19" s="12" t="n"/>
      <c r="R19" s="12" t="n"/>
      <c r="S19" s="12" t="n"/>
      <c r="T19" s="15">
        <f>COUNTIF(E19:M19,"&lt;&gt;Unknown")/9</f>
        <v/>
      </c>
      <c r="U19" s="2">
        <f>IF(OR(I19="Disabled",J19="Needs support",J19="Offline preference",J19="No access",O19&lt;&gt;"",P19&lt;&gt;""),"Inclusion support / monitor","Standard")</f>
        <v/>
      </c>
      <c r="V19" s="12" t="n"/>
    </row>
    <row r="20">
      <c r="A20" s="2">
        <f>IF(B20="","","P-"&amp;TEXT(ROW()-5,"000"))</f>
        <v/>
      </c>
      <c r="B20" s="12" t="n"/>
      <c r="C20" s="12" t="n"/>
      <c r="D20" s="2" t="n"/>
      <c r="E20" s="2" t="n"/>
      <c r="F20" s="2" t="n"/>
      <c r="G20" s="2" t="n"/>
      <c r="H20" s="2" t="n"/>
      <c r="I20" s="2" t="n"/>
      <c r="J20" s="2" t="n"/>
      <c r="K20" s="12" t="n"/>
      <c r="L20" s="12" t="n"/>
      <c r="M20" s="2" t="n"/>
      <c r="N20" s="12" t="n"/>
      <c r="O20" s="12" t="n"/>
      <c r="P20" s="12" t="n"/>
      <c r="Q20" s="12" t="n"/>
      <c r="R20" s="12" t="n"/>
      <c r="S20" s="12" t="n"/>
      <c r="T20" s="15">
        <f>COUNTIF(E20:M20,"&lt;&gt;Unknown")/9</f>
        <v/>
      </c>
      <c r="U20" s="2">
        <f>IF(OR(I20="Disabled",J20="Needs support",J20="Offline preference",J20="No access",O20&lt;&gt;"",P20&lt;&gt;""),"Inclusion support / monitor","Standard")</f>
        <v/>
      </c>
      <c r="V20" s="12" t="n"/>
    </row>
    <row r="21">
      <c r="A21" s="2">
        <f>IF(B21="","","P-"&amp;TEXT(ROW()-5,"000"))</f>
        <v/>
      </c>
      <c r="B21" s="12" t="n"/>
      <c r="C21" s="12" t="n"/>
      <c r="D21" s="2" t="n"/>
      <c r="E21" s="2" t="n"/>
      <c r="F21" s="2" t="n"/>
      <c r="G21" s="2" t="n"/>
      <c r="H21" s="2" t="n"/>
      <c r="I21" s="2" t="n"/>
      <c r="J21" s="2" t="n"/>
      <c r="K21" s="12" t="n"/>
      <c r="L21" s="12" t="n"/>
      <c r="M21" s="2" t="n"/>
      <c r="N21" s="12" t="n"/>
      <c r="O21" s="12" t="n"/>
      <c r="P21" s="12" t="n"/>
      <c r="Q21" s="12" t="n"/>
      <c r="R21" s="12" t="n"/>
      <c r="S21" s="12" t="n"/>
      <c r="T21" s="15">
        <f>COUNTIF(E21:M21,"&lt;&gt;Unknown")/9</f>
        <v/>
      </c>
      <c r="U21" s="2">
        <f>IF(OR(I21="Disabled",J21="Needs support",J21="Offline preference",J21="No access",O21&lt;&gt;"",P21&lt;&gt;""),"Inclusion support / monitor","Standard")</f>
        <v/>
      </c>
      <c r="V21" s="12" t="n"/>
    </row>
    <row r="22">
      <c r="A22" s="2">
        <f>IF(B22="","","P-"&amp;TEXT(ROW()-5,"000"))</f>
        <v/>
      </c>
      <c r="B22" s="12" t="n"/>
      <c r="C22" s="12" t="n"/>
      <c r="D22" s="2" t="n"/>
      <c r="E22" s="2" t="n"/>
      <c r="F22" s="2" t="n"/>
      <c r="G22" s="2" t="n"/>
      <c r="H22" s="2" t="n"/>
      <c r="I22" s="2" t="n"/>
      <c r="J22" s="2" t="n"/>
      <c r="K22" s="12" t="n"/>
      <c r="L22" s="12" t="n"/>
      <c r="M22" s="2" t="n"/>
      <c r="N22" s="12" t="n"/>
      <c r="O22" s="12" t="n"/>
      <c r="P22" s="12" t="n"/>
      <c r="Q22" s="12" t="n"/>
      <c r="R22" s="12" t="n"/>
      <c r="S22" s="12" t="n"/>
      <c r="T22" s="15">
        <f>COUNTIF(E22:M22,"&lt;&gt;Unknown")/9</f>
        <v/>
      </c>
      <c r="U22" s="2">
        <f>IF(OR(I22="Disabled",J22="Needs support",J22="Offline preference",J22="No access",O22&lt;&gt;"",P22&lt;&gt;""),"Inclusion support / monitor","Standard")</f>
        <v/>
      </c>
      <c r="V22" s="12" t="n"/>
    </row>
    <row r="23">
      <c r="A23" s="2">
        <f>IF(B23="","","P-"&amp;TEXT(ROW()-5,"000"))</f>
        <v/>
      </c>
      <c r="B23" s="12" t="n"/>
      <c r="C23" s="12" t="n"/>
      <c r="D23" s="2" t="n"/>
      <c r="E23" s="2" t="n"/>
      <c r="F23" s="2" t="n"/>
      <c r="G23" s="2" t="n"/>
      <c r="H23" s="2" t="n"/>
      <c r="I23" s="2" t="n"/>
      <c r="J23" s="2" t="n"/>
      <c r="K23" s="12" t="n"/>
      <c r="L23" s="12" t="n"/>
      <c r="M23" s="2" t="n"/>
      <c r="N23" s="12" t="n"/>
      <c r="O23" s="12" t="n"/>
      <c r="P23" s="12" t="n"/>
      <c r="Q23" s="12" t="n"/>
      <c r="R23" s="12" t="n"/>
      <c r="S23" s="12" t="n"/>
      <c r="T23" s="15">
        <f>COUNTIF(E23:M23,"&lt;&gt;Unknown")/9</f>
        <v/>
      </c>
      <c r="U23" s="2">
        <f>IF(OR(I23="Disabled",J23="Needs support",J23="Offline preference",J23="No access",O23&lt;&gt;"",P23&lt;&gt;""),"Inclusion support / monitor","Standard")</f>
        <v/>
      </c>
      <c r="V23" s="12" t="n"/>
    </row>
    <row r="24">
      <c r="A24" s="2">
        <f>IF(B24="","","P-"&amp;TEXT(ROW()-5,"000"))</f>
        <v/>
      </c>
      <c r="B24" s="12" t="n"/>
      <c r="C24" s="12" t="n"/>
      <c r="D24" s="2" t="n"/>
      <c r="E24" s="2" t="n"/>
      <c r="F24" s="2" t="n"/>
      <c r="G24" s="2" t="n"/>
      <c r="H24" s="2" t="n"/>
      <c r="I24" s="2" t="n"/>
      <c r="J24" s="2" t="n"/>
      <c r="K24" s="12" t="n"/>
      <c r="L24" s="12" t="n"/>
      <c r="M24" s="2" t="n"/>
      <c r="N24" s="12" t="n"/>
      <c r="O24" s="12" t="n"/>
      <c r="P24" s="12" t="n"/>
      <c r="Q24" s="12" t="n"/>
      <c r="R24" s="12" t="n"/>
      <c r="S24" s="12" t="n"/>
      <c r="T24" s="15">
        <f>COUNTIF(E24:M24,"&lt;&gt;Unknown")/9</f>
        <v/>
      </c>
      <c r="U24" s="2">
        <f>IF(OR(I24="Disabled",J24="Needs support",J24="Offline preference",J24="No access",O24&lt;&gt;"",P24&lt;&gt;""),"Inclusion support / monitor","Standard")</f>
        <v/>
      </c>
      <c r="V24" s="12" t="n"/>
    </row>
    <row r="25">
      <c r="A25" s="2">
        <f>IF(B25="","","P-"&amp;TEXT(ROW()-5,"000"))</f>
        <v/>
      </c>
      <c r="B25" s="12" t="n"/>
      <c r="C25" s="12" t="n"/>
      <c r="D25" s="2" t="n"/>
      <c r="E25" s="2" t="n"/>
      <c r="F25" s="2" t="n"/>
      <c r="G25" s="2" t="n"/>
      <c r="H25" s="2" t="n"/>
      <c r="I25" s="2" t="n"/>
      <c r="J25" s="2" t="n"/>
      <c r="K25" s="12" t="n"/>
      <c r="L25" s="12" t="n"/>
      <c r="M25" s="2" t="n"/>
      <c r="N25" s="12" t="n"/>
      <c r="O25" s="12" t="n"/>
      <c r="P25" s="12" t="n"/>
      <c r="Q25" s="12" t="n"/>
      <c r="R25" s="12" t="n"/>
      <c r="S25" s="12" t="n"/>
      <c r="T25" s="15">
        <f>COUNTIF(E25:M25,"&lt;&gt;Unknown")/9</f>
        <v/>
      </c>
      <c r="U25" s="2">
        <f>IF(OR(I25="Disabled",J25="Needs support",J25="Offline preference",J25="No access",O25&lt;&gt;"",P25&lt;&gt;""),"Inclusion support / monitor","Standard")</f>
        <v/>
      </c>
      <c r="V25" s="12" t="n"/>
    </row>
    <row r="26">
      <c r="A26" s="2">
        <f>IF(B26="","","P-"&amp;TEXT(ROW()-5,"000"))</f>
        <v/>
      </c>
      <c r="B26" s="12" t="n"/>
      <c r="C26" s="12" t="n"/>
      <c r="D26" s="2" t="n"/>
      <c r="E26" s="2" t="n"/>
      <c r="F26" s="2" t="n"/>
      <c r="G26" s="2" t="n"/>
      <c r="H26" s="2" t="n"/>
      <c r="I26" s="2" t="n"/>
      <c r="J26" s="2" t="n"/>
      <c r="K26" s="12" t="n"/>
      <c r="L26" s="12" t="n"/>
      <c r="M26" s="2" t="n"/>
      <c r="N26" s="12" t="n"/>
      <c r="O26" s="12" t="n"/>
      <c r="P26" s="12" t="n"/>
      <c r="Q26" s="12" t="n"/>
      <c r="R26" s="12" t="n"/>
      <c r="S26" s="12" t="n"/>
      <c r="T26" s="15">
        <f>COUNTIF(E26:M26,"&lt;&gt;Unknown")/9</f>
        <v/>
      </c>
      <c r="U26" s="2">
        <f>IF(OR(I26="Disabled",J26="Needs support",J26="Offline preference",J26="No access",O26&lt;&gt;"",P26&lt;&gt;""),"Inclusion support / monitor","Standard")</f>
        <v/>
      </c>
      <c r="V26" s="12" t="n"/>
    </row>
    <row r="27">
      <c r="A27" s="2">
        <f>IF(B27="","","P-"&amp;TEXT(ROW()-5,"000"))</f>
        <v/>
      </c>
      <c r="B27" s="12" t="n"/>
      <c r="C27" s="12" t="n"/>
      <c r="D27" s="2" t="n"/>
      <c r="E27" s="2" t="n"/>
      <c r="F27" s="2" t="n"/>
      <c r="G27" s="2" t="n"/>
      <c r="H27" s="2" t="n"/>
      <c r="I27" s="2" t="n"/>
      <c r="J27" s="2" t="n"/>
      <c r="K27" s="12" t="n"/>
      <c r="L27" s="12" t="n"/>
      <c r="M27" s="2" t="n"/>
      <c r="N27" s="12" t="n"/>
      <c r="O27" s="12" t="n"/>
      <c r="P27" s="12" t="n"/>
      <c r="Q27" s="12" t="n"/>
      <c r="R27" s="12" t="n"/>
      <c r="S27" s="12" t="n"/>
      <c r="T27" s="15">
        <f>COUNTIF(E27:M27,"&lt;&gt;Unknown")/9</f>
        <v/>
      </c>
      <c r="U27" s="2">
        <f>IF(OR(I27="Disabled",J27="Needs support",J27="Offline preference",J27="No access",O27&lt;&gt;"",P27&lt;&gt;""),"Inclusion support / monitor","Standard")</f>
        <v/>
      </c>
      <c r="V27" s="12" t="n"/>
    </row>
    <row r="28">
      <c r="A28" s="2">
        <f>IF(B28="","","P-"&amp;TEXT(ROW()-5,"000"))</f>
        <v/>
      </c>
      <c r="B28" s="12" t="n"/>
      <c r="C28" s="12" t="n"/>
      <c r="D28" s="2" t="n"/>
      <c r="E28" s="2" t="n"/>
      <c r="F28" s="2" t="n"/>
      <c r="G28" s="2" t="n"/>
      <c r="H28" s="2" t="n"/>
      <c r="I28" s="2" t="n"/>
      <c r="J28" s="2" t="n"/>
      <c r="K28" s="12" t="n"/>
      <c r="L28" s="12" t="n"/>
      <c r="M28" s="2" t="n"/>
      <c r="N28" s="12" t="n"/>
      <c r="O28" s="12" t="n"/>
      <c r="P28" s="12" t="n"/>
      <c r="Q28" s="12" t="n"/>
      <c r="R28" s="12" t="n"/>
      <c r="S28" s="12" t="n"/>
      <c r="T28" s="15">
        <f>COUNTIF(E28:M28,"&lt;&gt;Unknown")/9</f>
        <v/>
      </c>
      <c r="U28" s="2">
        <f>IF(OR(I28="Disabled",J28="Needs support",J28="Offline preference",J28="No access",O28&lt;&gt;"",P28&lt;&gt;""),"Inclusion support / monitor","Standard")</f>
        <v/>
      </c>
      <c r="V28" s="12" t="n"/>
    </row>
    <row r="29">
      <c r="A29" s="2">
        <f>IF(B29="","","P-"&amp;TEXT(ROW()-5,"000"))</f>
        <v/>
      </c>
      <c r="B29" s="12" t="n"/>
      <c r="C29" s="12" t="n"/>
      <c r="D29" s="2" t="n"/>
      <c r="E29" s="2" t="n"/>
      <c r="F29" s="2" t="n"/>
      <c r="G29" s="2" t="n"/>
      <c r="H29" s="2" t="n"/>
      <c r="I29" s="2" t="n"/>
      <c r="J29" s="2" t="n"/>
      <c r="K29" s="12" t="n"/>
      <c r="L29" s="12" t="n"/>
      <c r="M29" s="2" t="n"/>
      <c r="N29" s="12" t="n"/>
      <c r="O29" s="12" t="n"/>
      <c r="P29" s="12" t="n"/>
      <c r="Q29" s="12" t="n"/>
      <c r="R29" s="12" t="n"/>
      <c r="S29" s="12" t="n"/>
      <c r="T29" s="15">
        <f>COUNTIF(E29:M29,"&lt;&gt;Unknown")/9</f>
        <v/>
      </c>
      <c r="U29" s="2">
        <f>IF(OR(I29="Disabled",J29="Needs support",J29="Offline preference",J29="No access",O29&lt;&gt;"",P29&lt;&gt;""),"Inclusion support / monitor","Standard")</f>
        <v/>
      </c>
      <c r="V29" s="12" t="n"/>
    </row>
    <row r="30">
      <c r="A30" s="2">
        <f>IF(B30="","","P-"&amp;TEXT(ROW()-5,"000"))</f>
        <v/>
      </c>
      <c r="B30" s="12" t="n"/>
      <c r="C30" s="12" t="n"/>
      <c r="D30" s="2" t="n"/>
      <c r="E30" s="2" t="n"/>
      <c r="F30" s="2" t="n"/>
      <c r="G30" s="2" t="n"/>
      <c r="H30" s="2" t="n"/>
      <c r="I30" s="2" t="n"/>
      <c r="J30" s="2" t="n"/>
      <c r="K30" s="12" t="n"/>
      <c r="L30" s="12" t="n"/>
      <c r="M30" s="2" t="n"/>
      <c r="N30" s="12" t="n"/>
      <c r="O30" s="12" t="n"/>
      <c r="P30" s="12" t="n"/>
      <c r="Q30" s="12" t="n"/>
      <c r="R30" s="12" t="n"/>
      <c r="S30" s="12" t="n"/>
      <c r="T30" s="15">
        <f>COUNTIF(E30:M30,"&lt;&gt;Unknown")/9</f>
        <v/>
      </c>
      <c r="U30" s="2">
        <f>IF(OR(I30="Disabled",J30="Needs support",J30="Offline preference",J30="No access",O30&lt;&gt;"",P30&lt;&gt;""),"Inclusion support / monitor","Standard")</f>
        <v/>
      </c>
      <c r="V30" s="12" t="n"/>
    </row>
    <row r="31">
      <c r="A31" s="2">
        <f>IF(B31="","","P-"&amp;TEXT(ROW()-5,"000"))</f>
        <v/>
      </c>
      <c r="B31" s="12" t="n"/>
      <c r="C31" s="12" t="n"/>
      <c r="D31" s="2" t="n"/>
      <c r="E31" s="2" t="n"/>
      <c r="F31" s="2" t="n"/>
      <c r="G31" s="2" t="n"/>
      <c r="H31" s="2" t="n"/>
      <c r="I31" s="2" t="n"/>
      <c r="J31" s="2" t="n"/>
      <c r="K31" s="12" t="n"/>
      <c r="L31" s="12" t="n"/>
      <c r="M31" s="2" t="n"/>
      <c r="N31" s="12" t="n"/>
      <c r="O31" s="12" t="n"/>
      <c r="P31" s="12" t="n"/>
      <c r="Q31" s="12" t="n"/>
      <c r="R31" s="12" t="n"/>
      <c r="S31" s="12" t="n"/>
      <c r="T31" s="15">
        <f>COUNTIF(E31:M31,"&lt;&gt;Unknown")/9</f>
        <v/>
      </c>
      <c r="U31" s="2">
        <f>IF(OR(I31="Disabled",J31="Needs support",J31="Offline preference",J31="No access",O31&lt;&gt;"",P31&lt;&gt;""),"Inclusion support / monitor","Standard")</f>
        <v/>
      </c>
      <c r="V31" s="12" t="n"/>
    </row>
    <row r="32">
      <c r="A32" s="2">
        <f>IF(B32="","","P-"&amp;TEXT(ROW()-5,"000"))</f>
        <v/>
      </c>
      <c r="B32" s="12" t="n"/>
      <c r="C32" s="12" t="n"/>
      <c r="D32" s="2" t="n"/>
      <c r="E32" s="2" t="n"/>
      <c r="F32" s="2" t="n"/>
      <c r="G32" s="2" t="n"/>
      <c r="H32" s="2" t="n"/>
      <c r="I32" s="2" t="n"/>
      <c r="J32" s="2" t="n"/>
      <c r="K32" s="12" t="n"/>
      <c r="L32" s="12" t="n"/>
      <c r="M32" s="2" t="n"/>
      <c r="N32" s="12" t="n"/>
      <c r="O32" s="12" t="n"/>
      <c r="P32" s="12" t="n"/>
      <c r="Q32" s="12" t="n"/>
      <c r="R32" s="12" t="n"/>
      <c r="S32" s="12" t="n"/>
      <c r="T32" s="15">
        <f>COUNTIF(E32:M32,"&lt;&gt;Unknown")/9</f>
        <v/>
      </c>
      <c r="U32" s="2">
        <f>IF(OR(I32="Disabled",J32="Needs support",J32="Offline preference",J32="No access",O32&lt;&gt;"",P32&lt;&gt;""),"Inclusion support / monitor","Standard")</f>
        <v/>
      </c>
      <c r="V32" s="12" t="n"/>
    </row>
    <row r="33">
      <c r="A33" s="2">
        <f>IF(B33="","","P-"&amp;TEXT(ROW()-5,"000"))</f>
        <v/>
      </c>
      <c r="B33" s="12" t="n"/>
      <c r="C33" s="12" t="n"/>
      <c r="D33" s="2" t="n"/>
      <c r="E33" s="2" t="n"/>
      <c r="F33" s="2" t="n"/>
      <c r="G33" s="2" t="n"/>
      <c r="H33" s="2" t="n"/>
      <c r="I33" s="2" t="n"/>
      <c r="J33" s="2" t="n"/>
      <c r="K33" s="12" t="n"/>
      <c r="L33" s="12" t="n"/>
      <c r="M33" s="2" t="n"/>
      <c r="N33" s="12" t="n"/>
      <c r="O33" s="12" t="n"/>
      <c r="P33" s="12" t="n"/>
      <c r="Q33" s="12" t="n"/>
      <c r="R33" s="12" t="n"/>
      <c r="S33" s="12" t="n"/>
      <c r="T33" s="15">
        <f>COUNTIF(E33:M33,"&lt;&gt;Unknown")/9</f>
        <v/>
      </c>
      <c r="U33" s="2">
        <f>IF(OR(I33="Disabled",J33="Needs support",J33="Offline preference",J33="No access",O33&lt;&gt;"",P33&lt;&gt;""),"Inclusion support / monitor","Standard")</f>
        <v/>
      </c>
      <c r="V33" s="12" t="n"/>
    </row>
    <row r="34">
      <c r="A34" s="2">
        <f>IF(B34="","","P-"&amp;TEXT(ROW()-5,"000"))</f>
        <v/>
      </c>
      <c r="B34" s="12" t="n"/>
      <c r="C34" s="12" t="n"/>
      <c r="D34" s="2" t="n"/>
      <c r="E34" s="2" t="n"/>
      <c r="F34" s="2" t="n"/>
      <c r="G34" s="2" t="n"/>
      <c r="H34" s="2" t="n"/>
      <c r="I34" s="2" t="n"/>
      <c r="J34" s="2" t="n"/>
      <c r="K34" s="12" t="n"/>
      <c r="L34" s="12" t="n"/>
      <c r="M34" s="2" t="n"/>
      <c r="N34" s="12" t="n"/>
      <c r="O34" s="12" t="n"/>
      <c r="P34" s="12" t="n"/>
      <c r="Q34" s="12" t="n"/>
      <c r="R34" s="12" t="n"/>
      <c r="S34" s="12" t="n"/>
      <c r="T34" s="15">
        <f>COUNTIF(E34:M34,"&lt;&gt;Unknown")/9</f>
        <v/>
      </c>
      <c r="U34" s="2">
        <f>IF(OR(I34="Disabled",J34="Needs support",J34="Offline preference",J34="No access",O34&lt;&gt;"",P34&lt;&gt;""),"Inclusion support / monitor","Standard")</f>
        <v/>
      </c>
      <c r="V34" s="12" t="n"/>
    </row>
    <row r="35">
      <c r="A35" s="2">
        <f>IF(B35="","","P-"&amp;TEXT(ROW()-5,"000"))</f>
        <v/>
      </c>
      <c r="B35" s="12" t="n"/>
      <c r="C35" s="12" t="n"/>
      <c r="D35" s="2" t="n"/>
      <c r="E35" s="2" t="n"/>
      <c r="F35" s="2" t="n"/>
      <c r="G35" s="2" t="n"/>
      <c r="H35" s="2" t="n"/>
      <c r="I35" s="2" t="n"/>
      <c r="J35" s="2" t="n"/>
      <c r="K35" s="12" t="n"/>
      <c r="L35" s="12" t="n"/>
      <c r="M35" s="2" t="n"/>
      <c r="N35" s="12" t="n"/>
      <c r="O35" s="12" t="n"/>
      <c r="P35" s="12" t="n"/>
      <c r="Q35" s="12" t="n"/>
      <c r="R35" s="12" t="n"/>
      <c r="S35" s="12" t="n"/>
      <c r="T35" s="15">
        <f>COUNTIF(E35:M35,"&lt;&gt;Unknown")/9</f>
        <v/>
      </c>
      <c r="U35" s="2">
        <f>IF(OR(I35="Disabled",J35="Needs support",J35="Offline preference",J35="No access",O35&lt;&gt;"",P35&lt;&gt;""),"Inclusion support / monitor","Standard")</f>
        <v/>
      </c>
      <c r="V35" s="12" t="n"/>
    </row>
    <row r="36">
      <c r="A36" s="2">
        <f>IF(B36="","","P-"&amp;TEXT(ROW()-5,"000"))</f>
        <v/>
      </c>
      <c r="B36" s="12" t="n"/>
      <c r="C36" s="12" t="n"/>
      <c r="D36" s="2" t="n"/>
      <c r="E36" s="2" t="n"/>
      <c r="F36" s="2" t="n"/>
      <c r="G36" s="2" t="n"/>
      <c r="H36" s="2" t="n"/>
      <c r="I36" s="2" t="n"/>
      <c r="J36" s="2" t="n"/>
      <c r="K36" s="12" t="n"/>
      <c r="L36" s="12" t="n"/>
      <c r="M36" s="2" t="n"/>
      <c r="N36" s="12" t="n"/>
      <c r="O36" s="12" t="n"/>
      <c r="P36" s="12" t="n"/>
      <c r="Q36" s="12" t="n"/>
      <c r="R36" s="12" t="n"/>
      <c r="S36" s="12" t="n"/>
      <c r="T36" s="15">
        <f>COUNTIF(E36:M36,"&lt;&gt;Unknown")/9</f>
        <v/>
      </c>
      <c r="U36" s="2">
        <f>IF(OR(I36="Disabled",J36="Needs support",J36="Offline preference",J36="No access",O36&lt;&gt;"",P36&lt;&gt;""),"Inclusion support / monitor","Standard")</f>
        <v/>
      </c>
      <c r="V36" s="12" t="n"/>
    </row>
    <row r="37">
      <c r="A37" s="2">
        <f>IF(B37="","","P-"&amp;TEXT(ROW()-5,"000"))</f>
        <v/>
      </c>
      <c r="B37" s="12" t="n"/>
      <c r="C37" s="12" t="n"/>
      <c r="D37" s="2" t="n"/>
      <c r="E37" s="2" t="n"/>
      <c r="F37" s="2" t="n"/>
      <c r="G37" s="2" t="n"/>
      <c r="H37" s="2" t="n"/>
      <c r="I37" s="2" t="n"/>
      <c r="J37" s="2" t="n"/>
      <c r="K37" s="12" t="n"/>
      <c r="L37" s="12" t="n"/>
      <c r="M37" s="2" t="n"/>
      <c r="N37" s="12" t="n"/>
      <c r="O37" s="12" t="n"/>
      <c r="P37" s="12" t="n"/>
      <c r="Q37" s="12" t="n"/>
      <c r="R37" s="12" t="n"/>
      <c r="S37" s="12" t="n"/>
      <c r="T37" s="15">
        <f>COUNTIF(E37:M37,"&lt;&gt;Unknown")/9</f>
        <v/>
      </c>
      <c r="U37" s="2">
        <f>IF(OR(I37="Disabled",J37="Needs support",J37="Offline preference",J37="No access",O37&lt;&gt;"",P37&lt;&gt;""),"Inclusion support / monitor","Standard")</f>
        <v/>
      </c>
      <c r="V37" s="12" t="n"/>
    </row>
    <row r="38">
      <c r="A38" s="2">
        <f>IF(B38="","","P-"&amp;TEXT(ROW()-5,"000"))</f>
        <v/>
      </c>
      <c r="B38" s="12" t="n"/>
      <c r="C38" s="12" t="n"/>
      <c r="D38" s="2" t="n"/>
      <c r="E38" s="2" t="n"/>
      <c r="F38" s="2" t="n"/>
      <c r="G38" s="2" t="n"/>
      <c r="H38" s="2" t="n"/>
      <c r="I38" s="2" t="n"/>
      <c r="J38" s="2" t="n"/>
      <c r="K38" s="12" t="n"/>
      <c r="L38" s="12" t="n"/>
      <c r="M38" s="2" t="n"/>
      <c r="N38" s="12" t="n"/>
      <c r="O38" s="12" t="n"/>
      <c r="P38" s="12" t="n"/>
      <c r="Q38" s="12" t="n"/>
      <c r="R38" s="12" t="n"/>
      <c r="S38" s="12" t="n"/>
      <c r="T38" s="15">
        <f>COUNTIF(E38:M38,"&lt;&gt;Unknown")/9</f>
        <v/>
      </c>
      <c r="U38" s="2">
        <f>IF(OR(I38="Disabled",J38="Needs support",J38="Offline preference",J38="No access",O38&lt;&gt;"",P38&lt;&gt;""),"Inclusion support / monitor","Standard")</f>
        <v/>
      </c>
      <c r="V38" s="12" t="n"/>
    </row>
    <row r="39">
      <c r="A39" s="2">
        <f>IF(B39="","","P-"&amp;TEXT(ROW()-5,"000"))</f>
        <v/>
      </c>
      <c r="B39" s="12" t="n"/>
      <c r="C39" s="12" t="n"/>
      <c r="D39" s="2" t="n"/>
      <c r="E39" s="2" t="n"/>
      <c r="F39" s="2" t="n"/>
      <c r="G39" s="2" t="n"/>
      <c r="H39" s="2" t="n"/>
      <c r="I39" s="2" t="n"/>
      <c r="J39" s="2" t="n"/>
      <c r="K39" s="12" t="n"/>
      <c r="L39" s="12" t="n"/>
      <c r="M39" s="2" t="n"/>
      <c r="N39" s="12" t="n"/>
      <c r="O39" s="12" t="n"/>
      <c r="P39" s="12" t="n"/>
      <c r="Q39" s="12" t="n"/>
      <c r="R39" s="12" t="n"/>
      <c r="S39" s="12" t="n"/>
      <c r="T39" s="15">
        <f>COUNTIF(E39:M39,"&lt;&gt;Unknown")/9</f>
        <v/>
      </c>
      <c r="U39" s="2">
        <f>IF(OR(I39="Disabled",J39="Needs support",J39="Offline preference",J39="No access",O39&lt;&gt;"",P39&lt;&gt;""),"Inclusion support / monitor","Standard")</f>
        <v/>
      </c>
      <c r="V39" s="12" t="n"/>
    </row>
    <row r="40">
      <c r="A40" s="2">
        <f>IF(B40="","","P-"&amp;TEXT(ROW()-5,"000"))</f>
        <v/>
      </c>
      <c r="B40" s="12" t="n"/>
      <c r="C40" s="12" t="n"/>
      <c r="D40" s="2" t="n"/>
      <c r="E40" s="2" t="n"/>
      <c r="F40" s="2" t="n"/>
      <c r="G40" s="2" t="n"/>
      <c r="H40" s="2" t="n"/>
      <c r="I40" s="2" t="n"/>
      <c r="J40" s="2" t="n"/>
      <c r="K40" s="12" t="n"/>
      <c r="L40" s="12" t="n"/>
      <c r="M40" s="2" t="n"/>
      <c r="N40" s="12" t="n"/>
      <c r="O40" s="12" t="n"/>
      <c r="P40" s="12" t="n"/>
      <c r="Q40" s="12" t="n"/>
      <c r="R40" s="12" t="n"/>
      <c r="S40" s="12" t="n"/>
      <c r="T40" s="15">
        <f>COUNTIF(E40:M40,"&lt;&gt;Unknown")/9</f>
        <v/>
      </c>
      <c r="U40" s="2">
        <f>IF(OR(I40="Disabled",J40="Needs support",J40="Offline preference",J40="No access",O40&lt;&gt;"",P40&lt;&gt;""),"Inclusion support / monitor","Standard")</f>
        <v/>
      </c>
      <c r="V40" s="12" t="n"/>
    </row>
    <row r="41">
      <c r="A41" s="2">
        <f>IF(B41="","","P-"&amp;TEXT(ROW()-5,"000"))</f>
        <v/>
      </c>
      <c r="B41" s="12" t="n"/>
      <c r="C41" s="12" t="n"/>
      <c r="D41" s="2" t="n"/>
      <c r="E41" s="2" t="n"/>
      <c r="F41" s="2" t="n"/>
      <c r="G41" s="2" t="n"/>
      <c r="H41" s="2" t="n"/>
      <c r="I41" s="2" t="n"/>
      <c r="J41" s="2" t="n"/>
      <c r="K41" s="12" t="n"/>
      <c r="L41" s="12" t="n"/>
      <c r="M41" s="2" t="n"/>
      <c r="N41" s="12" t="n"/>
      <c r="O41" s="12" t="n"/>
      <c r="P41" s="12" t="n"/>
      <c r="Q41" s="12" t="n"/>
      <c r="R41" s="12" t="n"/>
      <c r="S41" s="12" t="n"/>
      <c r="T41" s="15">
        <f>COUNTIF(E41:M41,"&lt;&gt;Unknown")/9</f>
        <v/>
      </c>
      <c r="U41" s="2">
        <f>IF(OR(I41="Disabled",J41="Needs support",J41="Offline preference",J41="No access",O41&lt;&gt;"",P41&lt;&gt;""),"Inclusion support / monitor","Standard")</f>
        <v/>
      </c>
      <c r="V41" s="12" t="n"/>
    </row>
    <row r="42">
      <c r="A42" s="2">
        <f>IF(B42="","","P-"&amp;TEXT(ROW()-5,"000"))</f>
        <v/>
      </c>
      <c r="B42" s="12" t="n"/>
      <c r="C42" s="12" t="n"/>
      <c r="D42" s="2" t="n"/>
      <c r="E42" s="2" t="n"/>
      <c r="F42" s="2" t="n"/>
      <c r="G42" s="2" t="n"/>
      <c r="H42" s="2" t="n"/>
      <c r="I42" s="2" t="n"/>
      <c r="J42" s="2" t="n"/>
      <c r="K42" s="12" t="n"/>
      <c r="L42" s="12" t="n"/>
      <c r="M42" s="2" t="n"/>
      <c r="N42" s="12" t="n"/>
      <c r="O42" s="12" t="n"/>
      <c r="P42" s="12" t="n"/>
      <c r="Q42" s="12" t="n"/>
      <c r="R42" s="12" t="n"/>
      <c r="S42" s="12" t="n"/>
      <c r="T42" s="15">
        <f>COUNTIF(E42:M42,"&lt;&gt;Unknown")/9</f>
        <v/>
      </c>
      <c r="U42" s="2">
        <f>IF(OR(I42="Disabled",J42="Needs support",J42="Offline preference",J42="No access",O42&lt;&gt;"",P42&lt;&gt;""),"Inclusion support / monitor","Standard")</f>
        <v/>
      </c>
      <c r="V42" s="12" t="n"/>
    </row>
    <row r="43">
      <c r="A43" s="2">
        <f>IF(B43="","","P-"&amp;TEXT(ROW()-5,"000"))</f>
        <v/>
      </c>
      <c r="B43" s="12" t="n"/>
      <c r="C43" s="12" t="n"/>
      <c r="D43" s="2" t="n"/>
      <c r="E43" s="2" t="n"/>
      <c r="F43" s="2" t="n"/>
      <c r="G43" s="2" t="n"/>
      <c r="H43" s="2" t="n"/>
      <c r="I43" s="2" t="n"/>
      <c r="J43" s="2" t="n"/>
      <c r="K43" s="12" t="n"/>
      <c r="L43" s="12" t="n"/>
      <c r="M43" s="2" t="n"/>
      <c r="N43" s="12" t="n"/>
      <c r="O43" s="12" t="n"/>
      <c r="P43" s="12" t="n"/>
      <c r="Q43" s="12" t="n"/>
      <c r="R43" s="12" t="n"/>
      <c r="S43" s="12" t="n"/>
      <c r="T43" s="15">
        <f>COUNTIF(E43:M43,"&lt;&gt;Unknown")/9</f>
        <v/>
      </c>
      <c r="U43" s="2">
        <f>IF(OR(I43="Disabled",J43="Needs support",J43="Offline preference",J43="No access",O43&lt;&gt;"",P43&lt;&gt;""),"Inclusion support / monitor","Standard")</f>
        <v/>
      </c>
      <c r="V43" s="12" t="n"/>
    </row>
    <row r="44">
      <c r="A44" s="2">
        <f>IF(B44="","","P-"&amp;TEXT(ROW()-5,"000"))</f>
        <v/>
      </c>
      <c r="B44" s="12" t="n"/>
      <c r="C44" s="12" t="n"/>
      <c r="D44" s="2" t="n"/>
      <c r="E44" s="2" t="n"/>
      <c r="F44" s="2" t="n"/>
      <c r="G44" s="2" t="n"/>
      <c r="H44" s="2" t="n"/>
      <c r="I44" s="2" t="n"/>
      <c r="J44" s="2" t="n"/>
      <c r="K44" s="12" t="n"/>
      <c r="L44" s="12" t="n"/>
      <c r="M44" s="2" t="n"/>
      <c r="N44" s="12" t="n"/>
      <c r="O44" s="12" t="n"/>
      <c r="P44" s="12" t="n"/>
      <c r="Q44" s="12" t="n"/>
      <c r="R44" s="12" t="n"/>
      <c r="S44" s="12" t="n"/>
      <c r="T44" s="15">
        <f>COUNTIF(E44:M44,"&lt;&gt;Unknown")/9</f>
        <v/>
      </c>
      <c r="U44" s="2">
        <f>IF(OR(I44="Disabled",J44="Needs support",J44="Offline preference",J44="No access",O44&lt;&gt;"",P44&lt;&gt;""),"Inclusion support / monitor","Standard")</f>
        <v/>
      </c>
      <c r="V44" s="12" t="n"/>
    </row>
    <row r="45">
      <c r="A45" s="2">
        <f>IF(B45="","","P-"&amp;TEXT(ROW()-5,"000"))</f>
        <v/>
      </c>
      <c r="B45" s="12" t="n"/>
      <c r="C45" s="12" t="n"/>
      <c r="D45" s="2" t="n"/>
      <c r="E45" s="2" t="n"/>
      <c r="F45" s="2" t="n"/>
      <c r="G45" s="2" t="n"/>
      <c r="H45" s="2" t="n"/>
      <c r="I45" s="2" t="n"/>
      <c r="J45" s="2" t="n"/>
      <c r="K45" s="12" t="n"/>
      <c r="L45" s="12" t="n"/>
      <c r="M45" s="2" t="n"/>
      <c r="N45" s="12" t="n"/>
      <c r="O45" s="12" t="n"/>
      <c r="P45" s="12" t="n"/>
      <c r="Q45" s="12" t="n"/>
      <c r="R45" s="12" t="n"/>
      <c r="S45" s="12" t="n"/>
      <c r="T45" s="15">
        <f>COUNTIF(E45:M45,"&lt;&gt;Unknown")/9</f>
        <v/>
      </c>
      <c r="U45" s="2">
        <f>IF(OR(I45="Disabled",J45="Needs support",J45="Offline preference",J45="No access",O45&lt;&gt;"",P45&lt;&gt;""),"Inclusion support / monitor","Standard")</f>
        <v/>
      </c>
      <c r="V45" s="12" t="n"/>
    </row>
    <row r="46">
      <c r="A46" s="2">
        <f>IF(B46="","","P-"&amp;TEXT(ROW()-5,"000"))</f>
        <v/>
      </c>
      <c r="B46" s="12" t="n"/>
      <c r="C46" s="12" t="n"/>
      <c r="D46" s="2" t="n"/>
      <c r="E46" s="2" t="n"/>
      <c r="F46" s="2" t="n"/>
      <c r="G46" s="2" t="n"/>
      <c r="H46" s="2" t="n"/>
      <c r="I46" s="2" t="n"/>
      <c r="J46" s="2" t="n"/>
      <c r="K46" s="12" t="n"/>
      <c r="L46" s="12" t="n"/>
      <c r="M46" s="2" t="n"/>
      <c r="N46" s="12" t="n"/>
      <c r="O46" s="12" t="n"/>
      <c r="P46" s="12" t="n"/>
      <c r="Q46" s="12" t="n"/>
      <c r="R46" s="12" t="n"/>
      <c r="S46" s="12" t="n"/>
      <c r="T46" s="15">
        <f>COUNTIF(E46:M46,"&lt;&gt;Unknown")/9</f>
        <v/>
      </c>
      <c r="U46" s="2">
        <f>IF(OR(I46="Disabled",J46="Needs support",J46="Offline preference",J46="No access",O46&lt;&gt;"",P46&lt;&gt;""),"Inclusion support / monitor","Standard")</f>
        <v/>
      </c>
      <c r="V46" s="12" t="n"/>
    </row>
    <row r="47">
      <c r="A47" s="2">
        <f>IF(B47="","","P-"&amp;TEXT(ROW()-5,"000"))</f>
        <v/>
      </c>
      <c r="B47" s="12" t="n"/>
      <c r="C47" s="12" t="n"/>
      <c r="D47" s="2" t="n"/>
      <c r="E47" s="2" t="n"/>
      <c r="F47" s="2" t="n"/>
      <c r="G47" s="2" t="n"/>
      <c r="H47" s="2" t="n"/>
      <c r="I47" s="2" t="n"/>
      <c r="J47" s="2" t="n"/>
      <c r="K47" s="12" t="n"/>
      <c r="L47" s="12" t="n"/>
      <c r="M47" s="2" t="n"/>
      <c r="N47" s="12" t="n"/>
      <c r="O47" s="12" t="n"/>
      <c r="P47" s="12" t="n"/>
      <c r="Q47" s="12" t="n"/>
      <c r="R47" s="12" t="n"/>
      <c r="S47" s="12" t="n"/>
      <c r="T47" s="15">
        <f>COUNTIF(E47:M47,"&lt;&gt;Unknown")/9</f>
        <v/>
      </c>
      <c r="U47" s="2">
        <f>IF(OR(I47="Disabled",J47="Needs support",J47="Offline preference",J47="No access",O47&lt;&gt;"",P47&lt;&gt;""),"Inclusion support / monitor","Standard")</f>
        <v/>
      </c>
      <c r="V47" s="12" t="n"/>
    </row>
    <row r="48">
      <c r="A48" s="2">
        <f>IF(B48="","","P-"&amp;TEXT(ROW()-5,"000"))</f>
        <v/>
      </c>
      <c r="B48" s="12" t="n"/>
      <c r="C48" s="12" t="n"/>
      <c r="D48" s="2" t="n"/>
      <c r="E48" s="2" t="n"/>
      <c r="F48" s="2" t="n"/>
      <c r="G48" s="2" t="n"/>
      <c r="H48" s="2" t="n"/>
      <c r="I48" s="2" t="n"/>
      <c r="J48" s="2" t="n"/>
      <c r="K48" s="12" t="n"/>
      <c r="L48" s="12" t="n"/>
      <c r="M48" s="2" t="n"/>
      <c r="N48" s="12" t="n"/>
      <c r="O48" s="12" t="n"/>
      <c r="P48" s="12" t="n"/>
      <c r="Q48" s="12" t="n"/>
      <c r="R48" s="12" t="n"/>
      <c r="S48" s="12" t="n"/>
      <c r="T48" s="15">
        <f>COUNTIF(E48:M48,"&lt;&gt;Unknown")/9</f>
        <v/>
      </c>
      <c r="U48" s="2">
        <f>IF(OR(I48="Disabled",J48="Needs support",J48="Offline preference",J48="No access",O48&lt;&gt;"",P48&lt;&gt;""),"Inclusion support / monitor","Standard")</f>
        <v/>
      </c>
      <c r="V48" s="12" t="n"/>
    </row>
    <row r="49">
      <c r="A49" s="2">
        <f>IF(B49="","","P-"&amp;TEXT(ROW()-5,"000"))</f>
        <v/>
      </c>
      <c r="B49" s="12" t="n"/>
      <c r="C49" s="12" t="n"/>
      <c r="D49" s="2" t="n"/>
      <c r="E49" s="2" t="n"/>
      <c r="F49" s="2" t="n"/>
      <c r="G49" s="2" t="n"/>
      <c r="H49" s="2" t="n"/>
      <c r="I49" s="2" t="n"/>
      <c r="J49" s="2" t="n"/>
      <c r="K49" s="12" t="n"/>
      <c r="L49" s="12" t="n"/>
      <c r="M49" s="2" t="n"/>
      <c r="N49" s="12" t="n"/>
      <c r="O49" s="12" t="n"/>
      <c r="P49" s="12" t="n"/>
      <c r="Q49" s="12" t="n"/>
      <c r="R49" s="12" t="n"/>
      <c r="S49" s="12" t="n"/>
      <c r="T49" s="15">
        <f>COUNTIF(E49:M49,"&lt;&gt;Unknown")/9</f>
        <v/>
      </c>
      <c r="U49" s="2">
        <f>IF(OR(I49="Disabled",J49="Needs support",J49="Offline preference",J49="No access",O49&lt;&gt;"",P49&lt;&gt;""),"Inclusion support / monitor","Standard")</f>
        <v/>
      </c>
      <c r="V49" s="12" t="n"/>
    </row>
    <row r="50">
      <c r="A50" s="2">
        <f>IF(B50="","","P-"&amp;TEXT(ROW()-5,"000"))</f>
        <v/>
      </c>
      <c r="B50" s="12" t="n"/>
      <c r="C50" s="12" t="n"/>
      <c r="D50" s="2" t="n"/>
      <c r="E50" s="2" t="n"/>
      <c r="F50" s="2" t="n"/>
      <c r="G50" s="2" t="n"/>
      <c r="H50" s="2" t="n"/>
      <c r="I50" s="2" t="n"/>
      <c r="J50" s="2" t="n"/>
      <c r="K50" s="12" t="n"/>
      <c r="L50" s="12" t="n"/>
      <c r="M50" s="2" t="n"/>
      <c r="N50" s="12" t="n"/>
      <c r="O50" s="12" t="n"/>
      <c r="P50" s="12" t="n"/>
      <c r="Q50" s="12" t="n"/>
      <c r="R50" s="12" t="n"/>
      <c r="S50" s="12" t="n"/>
      <c r="T50" s="15">
        <f>COUNTIF(E50:M50,"&lt;&gt;Unknown")/9</f>
        <v/>
      </c>
      <c r="U50" s="2">
        <f>IF(OR(I50="Disabled",J50="Needs support",J50="Offline preference",J50="No access",O50&lt;&gt;"",P50&lt;&gt;""),"Inclusion support / monitor","Standard")</f>
        <v/>
      </c>
      <c r="V50" s="12" t="n"/>
    </row>
    <row r="51">
      <c r="A51" s="2">
        <f>IF(B51="","","P-"&amp;TEXT(ROW()-5,"000"))</f>
        <v/>
      </c>
      <c r="B51" s="12" t="n"/>
      <c r="C51" s="12" t="n"/>
      <c r="D51" s="2" t="n"/>
      <c r="E51" s="2" t="n"/>
      <c r="F51" s="2" t="n"/>
      <c r="G51" s="2" t="n"/>
      <c r="H51" s="2" t="n"/>
      <c r="I51" s="2" t="n"/>
      <c r="J51" s="2" t="n"/>
      <c r="K51" s="12" t="n"/>
      <c r="L51" s="12" t="n"/>
      <c r="M51" s="2" t="n"/>
      <c r="N51" s="12" t="n"/>
      <c r="O51" s="12" t="n"/>
      <c r="P51" s="12" t="n"/>
      <c r="Q51" s="12" t="n"/>
      <c r="R51" s="12" t="n"/>
      <c r="S51" s="12" t="n"/>
      <c r="T51" s="15">
        <f>COUNTIF(E51:M51,"&lt;&gt;Unknown")/9</f>
        <v/>
      </c>
      <c r="U51" s="2">
        <f>IF(OR(I51="Disabled",J51="Needs support",J51="Offline preference",J51="No access",O51&lt;&gt;"",P51&lt;&gt;""),"Inclusion support / monitor","Standard")</f>
        <v/>
      </c>
      <c r="V51" s="12" t="n"/>
    </row>
    <row r="52">
      <c r="A52" s="2">
        <f>IF(B52="","","P-"&amp;TEXT(ROW()-5,"000"))</f>
        <v/>
      </c>
      <c r="B52" s="12" t="n"/>
      <c r="C52" s="12" t="n"/>
      <c r="D52" s="2" t="n"/>
      <c r="E52" s="2" t="n"/>
      <c r="F52" s="2" t="n"/>
      <c r="G52" s="2" t="n"/>
      <c r="H52" s="2" t="n"/>
      <c r="I52" s="2" t="n"/>
      <c r="J52" s="2" t="n"/>
      <c r="K52" s="12" t="n"/>
      <c r="L52" s="12" t="n"/>
      <c r="M52" s="2" t="n"/>
      <c r="N52" s="12" t="n"/>
      <c r="O52" s="12" t="n"/>
      <c r="P52" s="12" t="n"/>
      <c r="Q52" s="12" t="n"/>
      <c r="R52" s="12" t="n"/>
      <c r="S52" s="12" t="n"/>
      <c r="T52" s="15">
        <f>COUNTIF(E52:M52,"&lt;&gt;Unknown")/9</f>
        <v/>
      </c>
      <c r="U52" s="2">
        <f>IF(OR(I52="Disabled",J52="Needs support",J52="Offline preference",J52="No access",O52&lt;&gt;"",P52&lt;&gt;""),"Inclusion support / monitor","Standard")</f>
        <v/>
      </c>
      <c r="V52" s="12" t="n"/>
    </row>
    <row r="53">
      <c r="A53" s="2">
        <f>IF(B53="","","P-"&amp;TEXT(ROW()-5,"000"))</f>
        <v/>
      </c>
      <c r="B53" s="12" t="n"/>
      <c r="C53" s="12" t="n"/>
      <c r="D53" s="2" t="n"/>
      <c r="E53" s="2" t="n"/>
      <c r="F53" s="2" t="n"/>
      <c r="G53" s="2" t="n"/>
      <c r="H53" s="2" t="n"/>
      <c r="I53" s="2" t="n"/>
      <c r="J53" s="2" t="n"/>
      <c r="K53" s="12" t="n"/>
      <c r="L53" s="12" t="n"/>
      <c r="M53" s="2" t="n"/>
      <c r="N53" s="12" t="n"/>
      <c r="O53" s="12" t="n"/>
      <c r="P53" s="12" t="n"/>
      <c r="Q53" s="12" t="n"/>
      <c r="R53" s="12" t="n"/>
      <c r="S53" s="12" t="n"/>
      <c r="T53" s="15">
        <f>COUNTIF(E53:M53,"&lt;&gt;Unknown")/9</f>
        <v/>
      </c>
      <c r="U53" s="2">
        <f>IF(OR(I53="Disabled",J53="Needs support",J53="Offline preference",J53="No access",O53&lt;&gt;"",P53&lt;&gt;""),"Inclusion support / monitor","Standard")</f>
        <v/>
      </c>
      <c r="V53" s="12" t="n"/>
    </row>
    <row r="54">
      <c r="A54" s="2">
        <f>IF(B54="","","P-"&amp;TEXT(ROW()-5,"000"))</f>
        <v/>
      </c>
      <c r="B54" s="12" t="n"/>
      <c r="C54" s="12" t="n"/>
      <c r="D54" s="2" t="n"/>
      <c r="E54" s="2" t="n"/>
      <c r="F54" s="2" t="n"/>
      <c r="G54" s="2" t="n"/>
      <c r="H54" s="2" t="n"/>
      <c r="I54" s="2" t="n"/>
      <c r="J54" s="2" t="n"/>
      <c r="K54" s="12" t="n"/>
      <c r="L54" s="12" t="n"/>
      <c r="M54" s="2" t="n"/>
      <c r="N54" s="12" t="n"/>
      <c r="O54" s="12" t="n"/>
      <c r="P54" s="12" t="n"/>
      <c r="Q54" s="12" t="n"/>
      <c r="R54" s="12" t="n"/>
      <c r="S54" s="12" t="n"/>
      <c r="T54" s="15">
        <f>COUNTIF(E54:M54,"&lt;&gt;Unknown")/9</f>
        <v/>
      </c>
      <c r="U54" s="2">
        <f>IF(OR(I54="Disabled",J54="Needs support",J54="Offline preference",J54="No access",O54&lt;&gt;"",P54&lt;&gt;""),"Inclusion support / monitor","Standard")</f>
        <v/>
      </c>
      <c r="V54" s="12" t="n"/>
    </row>
    <row r="55">
      <c r="A55" s="2">
        <f>IF(B55="","","P-"&amp;TEXT(ROW()-5,"000"))</f>
        <v/>
      </c>
      <c r="B55" s="12" t="n"/>
      <c r="C55" s="12" t="n"/>
      <c r="D55" s="2" t="n"/>
      <c r="E55" s="2" t="n"/>
      <c r="F55" s="2" t="n"/>
      <c r="G55" s="2" t="n"/>
      <c r="H55" s="2" t="n"/>
      <c r="I55" s="2" t="n"/>
      <c r="J55" s="2" t="n"/>
      <c r="K55" s="12" t="n"/>
      <c r="L55" s="12" t="n"/>
      <c r="M55" s="2" t="n"/>
      <c r="N55" s="12" t="n"/>
      <c r="O55" s="12" t="n"/>
      <c r="P55" s="12" t="n"/>
      <c r="Q55" s="12" t="n"/>
      <c r="R55" s="12" t="n"/>
      <c r="S55" s="12" t="n"/>
      <c r="T55" s="15">
        <f>COUNTIF(E55:M55,"&lt;&gt;Unknown")/9</f>
        <v/>
      </c>
      <c r="U55" s="2">
        <f>IF(OR(I55="Disabled",J55="Needs support",J55="Offline preference",J55="No access",O55&lt;&gt;"",P55&lt;&gt;""),"Inclusion support / monitor","Standard")</f>
        <v/>
      </c>
      <c r="V55" s="12" t="n"/>
    </row>
    <row r="56">
      <c r="A56" s="2">
        <f>IF(B56="","","P-"&amp;TEXT(ROW()-5,"000"))</f>
        <v/>
      </c>
      <c r="B56" s="12" t="n"/>
      <c r="C56" s="12" t="n"/>
      <c r="D56" s="2" t="n"/>
      <c r="E56" s="2" t="n"/>
      <c r="F56" s="2" t="n"/>
      <c r="G56" s="2" t="n"/>
      <c r="H56" s="2" t="n"/>
      <c r="I56" s="2" t="n"/>
      <c r="J56" s="2" t="n"/>
      <c r="K56" s="12" t="n"/>
      <c r="L56" s="12" t="n"/>
      <c r="M56" s="2" t="n"/>
      <c r="N56" s="12" t="n"/>
      <c r="O56" s="12" t="n"/>
      <c r="P56" s="12" t="n"/>
      <c r="Q56" s="12" t="n"/>
      <c r="R56" s="12" t="n"/>
      <c r="S56" s="12" t="n"/>
      <c r="T56" s="15">
        <f>COUNTIF(E56:M56,"&lt;&gt;Unknown")/9</f>
        <v/>
      </c>
      <c r="U56" s="2">
        <f>IF(OR(I56="Disabled",J56="Needs support",J56="Offline preference",J56="No access",O56&lt;&gt;"",P56&lt;&gt;""),"Inclusion support / monitor","Standard")</f>
        <v/>
      </c>
      <c r="V56" s="12" t="n"/>
    </row>
    <row r="57">
      <c r="A57" s="2">
        <f>IF(B57="","","P-"&amp;TEXT(ROW()-5,"000"))</f>
        <v/>
      </c>
      <c r="B57" s="12" t="n"/>
      <c r="C57" s="12" t="n"/>
      <c r="D57" s="2" t="n"/>
      <c r="E57" s="2" t="n"/>
      <c r="F57" s="2" t="n"/>
      <c r="G57" s="2" t="n"/>
      <c r="H57" s="2" t="n"/>
      <c r="I57" s="2" t="n"/>
      <c r="J57" s="2" t="n"/>
      <c r="K57" s="12" t="n"/>
      <c r="L57" s="12" t="n"/>
      <c r="M57" s="2" t="n"/>
      <c r="N57" s="12" t="n"/>
      <c r="O57" s="12" t="n"/>
      <c r="P57" s="12" t="n"/>
      <c r="Q57" s="12" t="n"/>
      <c r="R57" s="12" t="n"/>
      <c r="S57" s="12" t="n"/>
      <c r="T57" s="15">
        <f>COUNTIF(E57:M57,"&lt;&gt;Unknown")/9</f>
        <v/>
      </c>
      <c r="U57" s="2">
        <f>IF(OR(I57="Disabled",J57="Needs support",J57="Offline preference",J57="No access",O57&lt;&gt;"",P57&lt;&gt;""),"Inclusion support / monitor","Standard")</f>
        <v/>
      </c>
      <c r="V57" s="12" t="n"/>
    </row>
    <row r="58">
      <c r="A58" s="2">
        <f>IF(B58="","","P-"&amp;TEXT(ROW()-5,"000"))</f>
        <v/>
      </c>
      <c r="B58" s="12" t="n"/>
      <c r="C58" s="12" t="n"/>
      <c r="D58" s="2" t="n"/>
      <c r="E58" s="2" t="n"/>
      <c r="F58" s="2" t="n"/>
      <c r="G58" s="2" t="n"/>
      <c r="H58" s="2" t="n"/>
      <c r="I58" s="2" t="n"/>
      <c r="J58" s="2" t="n"/>
      <c r="K58" s="12" t="n"/>
      <c r="L58" s="12" t="n"/>
      <c r="M58" s="2" t="n"/>
      <c r="N58" s="12" t="n"/>
      <c r="O58" s="12" t="n"/>
      <c r="P58" s="12" t="n"/>
      <c r="Q58" s="12" t="n"/>
      <c r="R58" s="12" t="n"/>
      <c r="S58" s="12" t="n"/>
      <c r="T58" s="15">
        <f>COUNTIF(E58:M58,"&lt;&gt;Unknown")/9</f>
        <v/>
      </c>
      <c r="U58" s="2">
        <f>IF(OR(I58="Disabled",J58="Needs support",J58="Offline preference",J58="No access",O58&lt;&gt;"",P58&lt;&gt;""),"Inclusion support / monitor","Standard")</f>
        <v/>
      </c>
      <c r="V58" s="12" t="n"/>
    </row>
    <row r="59">
      <c r="A59" s="2">
        <f>IF(B59="","","P-"&amp;TEXT(ROW()-5,"000"))</f>
        <v/>
      </c>
      <c r="B59" s="12" t="n"/>
      <c r="C59" s="12" t="n"/>
      <c r="D59" s="2" t="n"/>
      <c r="E59" s="2" t="n"/>
      <c r="F59" s="2" t="n"/>
      <c r="G59" s="2" t="n"/>
      <c r="H59" s="2" t="n"/>
      <c r="I59" s="2" t="n"/>
      <c r="J59" s="2" t="n"/>
      <c r="K59" s="12" t="n"/>
      <c r="L59" s="12" t="n"/>
      <c r="M59" s="2" t="n"/>
      <c r="N59" s="12" t="n"/>
      <c r="O59" s="12" t="n"/>
      <c r="P59" s="12" t="n"/>
      <c r="Q59" s="12" t="n"/>
      <c r="R59" s="12" t="n"/>
      <c r="S59" s="12" t="n"/>
      <c r="T59" s="15">
        <f>COUNTIF(E59:M59,"&lt;&gt;Unknown")/9</f>
        <v/>
      </c>
      <c r="U59" s="2">
        <f>IF(OR(I59="Disabled",J59="Needs support",J59="Offline preference",J59="No access",O59&lt;&gt;"",P59&lt;&gt;""),"Inclusion support / monitor","Standard")</f>
        <v/>
      </c>
      <c r="V59" s="12" t="n"/>
    </row>
    <row r="60">
      <c r="A60" s="2">
        <f>IF(B60="","","P-"&amp;TEXT(ROW()-5,"000"))</f>
        <v/>
      </c>
      <c r="B60" s="12" t="n"/>
      <c r="C60" s="12" t="n"/>
      <c r="D60" s="2" t="n"/>
      <c r="E60" s="2" t="n"/>
      <c r="F60" s="2" t="n"/>
      <c r="G60" s="2" t="n"/>
      <c r="H60" s="2" t="n"/>
      <c r="I60" s="2" t="n"/>
      <c r="J60" s="2" t="n"/>
      <c r="K60" s="12" t="n"/>
      <c r="L60" s="12" t="n"/>
      <c r="M60" s="2" t="n"/>
      <c r="N60" s="12" t="n"/>
      <c r="O60" s="12" t="n"/>
      <c r="P60" s="12" t="n"/>
      <c r="Q60" s="12" t="n"/>
      <c r="R60" s="12" t="n"/>
      <c r="S60" s="12" t="n"/>
      <c r="T60" s="15">
        <f>COUNTIF(E60:M60,"&lt;&gt;Unknown")/9</f>
        <v/>
      </c>
      <c r="U60" s="2">
        <f>IF(OR(I60="Disabled",J60="Needs support",J60="Offline preference",J60="No access",O60&lt;&gt;"",P60&lt;&gt;""),"Inclusion support / monitor","Standard")</f>
        <v/>
      </c>
      <c r="V60" s="12" t="n"/>
    </row>
    <row r="61">
      <c r="A61" s="2">
        <f>IF(B61="","","P-"&amp;TEXT(ROW()-5,"000"))</f>
        <v/>
      </c>
      <c r="B61" s="12" t="n"/>
      <c r="C61" s="12" t="n"/>
      <c r="D61" s="2" t="n"/>
      <c r="E61" s="2" t="n"/>
      <c r="F61" s="2" t="n"/>
      <c r="G61" s="2" t="n"/>
      <c r="H61" s="2" t="n"/>
      <c r="I61" s="2" t="n"/>
      <c r="J61" s="2" t="n"/>
      <c r="K61" s="12" t="n"/>
      <c r="L61" s="12" t="n"/>
      <c r="M61" s="2" t="n"/>
      <c r="N61" s="12" t="n"/>
      <c r="O61" s="12" t="n"/>
      <c r="P61" s="12" t="n"/>
      <c r="Q61" s="12" t="n"/>
      <c r="R61" s="12" t="n"/>
      <c r="S61" s="12" t="n"/>
      <c r="T61" s="15">
        <f>COUNTIF(E61:M61,"&lt;&gt;Unknown")/9</f>
        <v/>
      </c>
      <c r="U61" s="2">
        <f>IF(OR(I61="Disabled",J61="Needs support",J61="Offline preference",J61="No access",O61&lt;&gt;"",P61&lt;&gt;""),"Inclusion support / monitor","Standard")</f>
        <v/>
      </c>
      <c r="V61" s="12" t="n"/>
    </row>
    <row r="62">
      <c r="A62" s="2">
        <f>IF(B62="","","P-"&amp;TEXT(ROW()-5,"000"))</f>
        <v/>
      </c>
      <c r="B62" s="12" t="n"/>
      <c r="C62" s="12" t="n"/>
      <c r="D62" s="2" t="n"/>
      <c r="E62" s="2" t="n"/>
      <c r="F62" s="2" t="n"/>
      <c r="G62" s="2" t="n"/>
      <c r="H62" s="2" t="n"/>
      <c r="I62" s="2" t="n"/>
      <c r="J62" s="2" t="n"/>
      <c r="K62" s="12" t="n"/>
      <c r="L62" s="12" t="n"/>
      <c r="M62" s="2" t="n"/>
      <c r="N62" s="12" t="n"/>
      <c r="O62" s="12" t="n"/>
      <c r="P62" s="12" t="n"/>
      <c r="Q62" s="12" t="n"/>
      <c r="R62" s="12" t="n"/>
      <c r="S62" s="12" t="n"/>
      <c r="T62" s="15">
        <f>COUNTIF(E62:M62,"&lt;&gt;Unknown")/9</f>
        <v/>
      </c>
      <c r="U62" s="2">
        <f>IF(OR(I62="Disabled",J62="Needs support",J62="Offline preference",J62="No access",O62&lt;&gt;"",P62&lt;&gt;""),"Inclusion support / monitor","Standard")</f>
        <v/>
      </c>
      <c r="V62" s="12" t="n"/>
    </row>
    <row r="63">
      <c r="A63" s="2">
        <f>IF(B63="","","P-"&amp;TEXT(ROW()-5,"000"))</f>
        <v/>
      </c>
      <c r="B63" s="12" t="n"/>
      <c r="C63" s="12" t="n"/>
      <c r="D63" s="2" t="n"/>
      <c r="E63" s="2" t="n"/>
      <c r="F63" s="2" t="n"/>
      <c r="G63" s="2" t="n"/>
      <c r="H63" s="2" t="n"/>
      <c r="I63" s="2" t="n"/>
      <c r="J63" s="2" t="n"/>
      <c r="K63" s="12" t="n"/>
      <c r="L63" s="12" t="n"/>
      <c r="M63" s="2" t="n"/>
      <c r="N63" s="12" t="n"/>
      <c r="O63" s="12" t="n"/>
      <c r="P63" s="12" t="n"/>
      <c r="Q63" s="12" t="n"/>
      <c r="R63" s="12" t="n"/>
      <c r="S63" s="12" t="n"/>
      <c r="T63" s="15">
        <f>COUNTIF(E63:M63,"&lt;&gt;Unknown")/9</f>
        <v/>
      </c>
      <c r="U63" s="2">
        <f>IF(OR(I63="Disabled",J63="Needs support",J63="Offline preference",J63="No access",O63&lt;&gt;"",P63&lt;&gt;""),"Inclusion support / monitor","Standard")</f>
        <v/>
      </c>
      <c r="V63" s="12" t="n"/>
    </row>
    <row r="64">
      <c r="A64" s="2">
        <f>IF(B64="","","P-"&amp;TEXT(ROW()-5,"000"))</f>
        <v/>
      </c>
      <c r="B64" s="12" t="n"/>
      <c r="C64" s="12" t="n"/>
      <c r="D64" s="2" t="n"/>
      <c r="E64" s="2" t="n"/>
      <c r="F64" s="2" t="n"/>
      <c r="G64" s="2" t="n"/>
      <c r="H64" s="2" t="n"/>
      <c r="I64" s="2" t="n"/>
      <c r="J64" s="2" t="n"/>
      <c r="K64" s="12" t="n"/>
      <c r="L64" s="12" t="n"/>
      <c r="M64" s="2" t="n"/>
      <c r="N64" s="12" t="n"/>
      <c r="O64" s="12" t="n"/>
      <c r="P64" s="12" t="n"/>
      <c r="Q64" s="12" t="n"/>
      <c r="R64" s="12" t="n"/>
      <c r="S64" s="12" t="n"/>
      <c r="T64" s="15">
        <f>COUNTIF(E64:M64,"&lt;&gt;Unknown")/9</f>
        <v/>
      </c>
      <c r="U64" s="2">
        <f>IF(OR(I64="Disabled",J64="Needs support",J64="Offline preference",J64="No access",O64&lt;&gt;"",P64&lt;&gt;""),"Inclusion support / monitor","Standard")</f>
        <v/>
      </c>
      <c r="V64" s="12" t="n"/>
    </row>
    <row r="65">
      <c r="A65" s="2">
        <f>IF(B65="","","P-"&amp;TEXT(ROW()-5,"000"))</f>
        <v/>
      </c>
      <c r="B65" s="12" t="n"/>
      <c r="C65" s="12" t="n"/>
      <c r="D65" s="2" t="n"/>
      <c r="E65" s="2" t="n"/>
      <c r="F65" s="2" t="n"/>
      <c r="G65" s="2" t="n"/>
      <c r="H65" s="2" t="n"/>
      <c r="I65" s="2" t="n"/>
      <c r="J65" s="2" t="n"/>
      <c r="K65" s="12" t="n"/>
      <c r="L65" s="12" t="n"/>
      <c r="M65" s="2" t="n"/>
      <c r="N65" s="12" t="n"/>
      <c r="O65" s="12" t="n"/>
      <c r="P65" s="12" t="n"/>
      <c r="Q65" s="12" t="n"/>
      <c r="R65" s="12" t="n"/>
      <c r="S65" s="12" t="n"/>
      <c r="T65" s="15">
        <f>COUNTIF(E65:M65,"&lt;&gt;Unknown")/9</f>
        <v/>
      </c>
      <c r="U65" s="2">
        <f>IF(OR(I65="Disabled",J65="Needs support",J65="Offline preference",J65="No access",O65&lt;&gt;"",P65&lt;&gt;""),"Inclusion support / monitor","Standard")</f>
        <v/>
      </c>
      <c r="V65" s="12" t="n"/>
    </row>
    <row r="66">
      <c r="A66" s="2">
        <f>IF(B66="","","P-"&amp;TEXT(ROW()-5,"000"))</f>
        <v/>
      </c>
      <c r="B66" s="12" t="n"/>
      <c r="C66" s="12" t="n"/>
      <c r="D66" s="2" t="n"/>
      <c r="E66" s="2" t="n"/>
      <c r="F66" s="2" t="n"/>
      <c r="G66" s="2" t="n"/>
      <c r="H66" s="2" t="n"/>
      <c r="I66" s="2" t="n"/>
      <c r="J66" s="2" t="n"/>
      <c r="K66" s="12" t="n"/>
      <c r="L66" s="12" t="n"/>
      <c r="M66" s="2" t="n"/>
      <c r="N66" s="12" t="n"/>
      <c r="O66" s="12" t="n"/>
      <c r="P66" s="12" t="n"/>
      <c r="Q66" s="12" t="n"/>
      <c r="R66" s="12" t="n"/>
      <c r="S66" s="12" t="n"/>
      <c r="T66" s="15">
        <f>COUNTIF(E66:M66,"&lt;&gt;Unknown")/9</f>
        <v/>
      </c>
      <c r="U66" s="2">
        <f>IF(OR(I66="Disabled",J66="Needs support",J66="Offline preference",J66="No access",O66&lt;&gt;"",P66&lt;&gt;""),"Inclusion support / monitor","Standard")</f>
        <v/>
      </c>
      <c r="V66" s="12" t="n"/>
    </row>
    <row r="67">
      <c r="A67" s="2">
        <f>IF(B67="","","P-"&amp;TEXT(ROW()-5,"000"))</f>
        <v/>
      </c>
      <c r="B67" s="12" t="n"/>
      <c r="C67" s="12" t="n"/>
      <c r="D67" s="2" t="n"/>
      <c r="E67" s="2" t="n"/>
      <c r="F67" s="2" t="n"/>
      <c r="G67" s="2" t="n"/>
      <c r="H67" s="2" t="n"/>
      <c r="I67" s="2" t="n"/>
      <c r="J67" s="2" t="n"/>
      <c r="K67" s="12" t="n"/>
      <c r="L67" s="12" t="n"/>
      <c r="M67" s="2" t="n"/>
      <c r="N67" s="12" t="n"/>
      <c r="O67" s="12" t="n"/>
      <c r="P67" s="12" t="n"/>
      <c r="Q67" s="12" t="n"/>
      <c r="R67" s="12" t="n"/>
      <c r="S67" s="12" t="n"/>
      <c r="T67" s="15">
        <f>COUNTIF(E67:M67,"&lt;&gt;Unknown")/9</f>
        <v/>
      </c>
      <c r="U67" s="2">
        <f>IF(OR(I67="Disabled",J67="Needs support",J67="Offline preference",J67="No access",O67&lt;&gt;"",P67&lt;&gt;""),"Inclusion support / monitor","Standard")</f>
        <v/>
      </c>
      <c r="V67" s="12" t="n"/>
    </row>
    <row r="68">
      <c r="A68" s="2">
        <f>IF(B68="","","P-"&amp;TEXT(ROW()-5,"000"))</f>
        <v/>
      </c>
      <c r="B68" s="12" t="n"/>
      <c r="C68" s="12" t="n"/>
      <c r="D68" s="2" t="n"/>
      <c r="E68" s="2" t="n"/>
      <c r="F68" s="2" t="n"/>
      <c r="G68" s="2" t="n"/>
      <c r="H68" s="2" t="n"/>
      <c r="I68" s="2" t="n"/>
      <c r="J68" s="2" t="n"/>
      <c r="K68" s="12" t="n"/>
      <c r="L68" s="12" t="n"/>
      <c r="M68" s="2" t="n"/>
      <c r="N68" s="12" t="n"/>
      <c r="O68" s="12" t="n"/>
      <c r="P68" s="12" t="n"/>
      <c r="Q68" s="12" t="n"/>
      <c r="R68" s="12" t="n"/>
      <c r="S68" s="12" t="n"/>
      <c r="T68" s="15">
        <f>COUNTIF(E68:M68,"&lt;&gt;Unknown")/9</f>
        <v/>
      </c>
      <c r="U68" s="2">
        <f>IF(OR(I68="Disabled",J68="Needs support",J68="Offline preference",J68="No access",O68&lt;&gt;"",P68&lt;&gt;""),"Inclusion support / monitor","Standard")</f>
        <v/>
      </c>
      <c r="V68" s="12" t="n"/>
    </row>
    <row r="69">
      <c r="A69" s="2">
        <f>IF(B69="","","P-"&amp;TEXT(ROW()-5,"000"))</f>
        <v/>
      </c>
      <c r="B69" s="12" t="n"/>
      <c r="C69" s="12" t="n"/>
      <c r="D69" s="2" t="n"/>
      <c r="E69" s="2" t="n"/>
      <c r="F69" s="2" t="n"/>
      <c r="G69" s="2" t="n"/>
      <c r="H69" s="2" t="n"/>
      <c r="I69" s="2" t="n"/>
      <c r="J69" s="2" t="n"/>
      <c r="K69" s="12" t="n"/>
      <c r="L69" s="12" t="n"/>
      <c r="M69" s="2" t="n"/>
      <c r="N69" s="12" t="n"/>
      <c r="O69" s="12" t="n"/>
      <c r="P69" s="12" t="n"/>
      <c r="Q69" s="12" t="n"/>
      <c r="R69" s="12" t="n"/>
      <c r="S69" s="12" t="n"/>
      <c r="T69" s="15">
        <f>COUNTIF(E69:M69,"&lt;&gt;Unknown")/9</f>
        <v/>
      </c>
      <c r="U69" s="2">
        <f>IF(OR(I69="Disabled",J69="Needs support",J69="Offline preference",J69="No access",O69&lt;&gt;"",P69&lt;&gt;""),"Inclusion support / monitor","Standard")</f>
        <v/>
      </c>
      <c r="V69" s="12" t="n"/>
    </row>
    <row r="70">
      <c r="A70" s="2">
        <f>IF(B70="","","P-"&amp;TEXT(ROW()-5,"000"))</f>
        <v/>
      </c>
      <c r="B70" s="12" t="n"/>
      <c r="C70" s="12" t="n"/>
      <c r="D70" s="2" t="n"/>
      <c r="E70" s="2" t="n"/>
      <c r="F70" s="2" t="n"/>
      <c r="G70" s="2" t="n"/>
      <c r="H70" s="2" t="n"/>
      <c r="I70" s="2" t="n"/>
      <c r="J70" s="2" t="n"/>
      <c r="K70" s="12" t="n"/>
      <c r="L70" s="12" t="n"/>
      <c r="M70" s="2" t="n"/>
      <c r="N70" s="12" t="n"/>
      <c r="O70" s="12" t="n"/>
      <c r="P70" s="12" t="n"/>
      <c r="Q70" s="12" t="n"/>
      <c r="R70" s="12" t="n"/>
      <c r="S70" s="12" t="n"/>
      <c r="T70" s="15">
        <f>COUNTIF(E70:M70,"&lt;&gt;Unknown")/9</f>
        <v/>
      </c>
      <c r="U70" s="2">
        <f>IF(OR(I70="Disabled",J70="Needs support",J70="Offline preference",J70="No access",O70&lt;&gt;"",P70&lt;&gt;""),"Inclusion support / monitor","Standard")</f>
        <v/>
      </c>
      <c r="V70" s="12" t="n"/>
    </row>
    <row r="71">
      <c r="A71" s="2">
        <f>IF(B71="","","P-"&amp;TEXT(ROW()-5,"000"))</f>
        <v/>
      </c>
      <c r="B71" s="12" t="n"/>
      <c r="C71" s="12" t="n"/>
      <c r="D71" s="2" t="n"/>
      <c r="E71" s="2" t="n"/>
      <c r="F71" s="2" t="n"/>
      <c r="G71" s="2" t="n"/>
      <c r="H71" s="2" t="n"/>
      <c r="I71" s="2" t="n"/>
      <c r="J71" s="2" t="n"/>
      <c r="K71" s="12" t="n"/>
      <c r="L71" s="12" t="n"/>
      <c r="M71" s="2" t="n"/>
      <c r="N71" s="12" t="n"/>
      <c r="O71" s="12" t="n"/>
      <c r="P71" s="12" t="n"/>
      <c r="Q71" s="12" t="n"/>
      <c r="R71" s="12" t="n"/>
      <c r="S71" s="12" t="n"/>
      <c r="T71" s="15">
        <f>COUNTIF(E71:M71,"&lt;&gt;Unknown")/9</f>
        <v/>
      </c>
      <c r="U71" s="2">
        <f>IF(OR(I71="Disabled",J71="Needs support",J71="Offline preference",J71="No access",O71&lt;&gt;"",P71&lt;&gt;""),"Inclusion support / monitor","Standard")</f>
        <v/>
      </c>
      <c r="V71" s="12" t="n"/>
    </row>
    <row r="72">
      <c r="A72" s="2">
        <f>IF(B72="","","P-"&amp;TEXT(ROW()-5,"000"))</f>
        <v/>
      </c>
      <c r="B72" s="12" t="n"/>
      <c r="C72" s="12" t="n"/>
      <c r="D72" s="2" t="n"/>
      <c r="E72" s="2" t="n"/>
      <c r="F72" s="2" t="n"/>
      <c r="G72" s="2" t="n"/>
      <c r="H72" s="2" t="n"/>
      <c r="I72" s="2" t="n"/>
      <c r="J72" s="2" t="n"/>
      <c r="K72" s="12" t="n"/>
      <c r="L72" s="12" t="n"/>
      <c r="M72" s="2" t="n"/>
      <c r="N72" s="12" t="n"/>
      <c r="O72" s="12" t="n"/>
      <c r="P72" s="12" t="n"/>
      <c r="Q72" s="12" t="n"/>
      <c r="R72" s="12" t="n"/>
      <c r="S72" s="12" t="n"/>
      <c r="T72" s="15">
        <f>COUNTIF(E72:M72,"&lt;&gt;Unknown")/9</f>
        <v/>
      </c>
      <c r="U72" s="2">
        <f>IF(OR(I72="Disabled",J72="Needs support",J72="Offline preference",J72="No access",O72&lt;&gt;"",P72&lt;&gt;""),"Inclusion support / monitor","Standard")</f>
        <v/>
      </c>
      <c r="V72" s="12" t="n"/>
    </row>
    <row r="73">
      <c r="A73" s="2">
        <f>IF(B73="","","P-"&amp;TEXT(ROW()-5,"000"))</f>
        <v/>
      </c>
      <c r="B73" s="12" t="n"/>
      <c r="C73" s="12" t="n"/>
      <c r="D73" s="2" t="n"/>
      <c r="E73" s="2" t="n"/>
      <c r="F73" s="2" t="n"/>
      <c r="G73" s="2" t="n"/>
      <c r="H73" s="2" t="n"/>
      <c r="I73" s="2" t="n"/>
      <c r="J73" s="2" t="n"/>
      <c r="K73" s="12" t="n"/>
      <c r="L73" s="12" t="n"/>
      <c r="M73" s="2" t="n"/>
      <c r="N73" s="12" t="n"/>
      <c r="O73" s="12" t="n"/>
      <c r="P73" s="12" t="n"/>
      <c r="Q73" s="12" t="n"/>
      <c r="R73" s="12" t="n"/>
      <c r="S73" s="12" t="n"/>
      <c r="T73" s="15">
        <f>COUNTIF(E73:M73,"&lt;&gt;Unknown")/9</f>
        <v/>
      </c>
      <c r="U73" s="2">
        <f>IF(OR(I73="Disabled",J73="Needs support",J73="Offline preference",J73="No access",O73&lt;&gt;"",P73&lt;&gt;""),"Inclusion support / monitor","Standard")</f>
        <v/>
      </c>
      <c r="V73" s="12" t="n"/>
    </row>
    <row r="74">
      <c r="A74" s="2">
        <f>IF(B74="","","P-"&amp;TEXT(ROW()-5,"000"))</f>
        <v/>
      </c>
      <c r="B74" s="12" t="n"/>
      <c r="C74" s="12" t="n"/>
      <c r="D74" s="2" t="n"/>
      <c r="E74" s="2" t="n"/>
      <c r="F74" s="2" t="n"/>
      <c r="G74" s="2" t="n"/>
      <c r="H74" s="2" t="n"/>
      <c r="I74" s="2" t="n"/>
      <c r="J74" s="2" t="n"/>
      <c r="K74" s="12" t="n"/>
      <c r="L74" s="12" t="n"/>
      <c r="M74" s="2" t="n"/>
      <c r="N74" s="12" t="n"/>
      <c r="O74" s="12" t="n"/>
      <c r="P74" s="12" t="n"/>
      <c r="Q74" s="12" t="n"/>
      <c r="R74" s="12" t="n"/>
      <c r="S74" s="12" t="n"/>
      <c r="T74" s="15">
        <f>COUNTIF(E74:M74,"&lt;&gt;Unknown")/9</f>
        <v/>
      </c>
      <c r="U74" s="2">
        <f>IF(OR(I74="Disabled",J74="Needs support",J74="Offline preference",J74="No access",O74&lt;&gt;"",P74&lt;&gt;""),"Inclusion support / monitor","Standard")</f>
        <v/>
      </c>
      <c r="V74" s="12" t="n"/>
    </row>
    <row r="75">
      <c r="A75" s="2">
        <f>IF(B75="","","P-"&amp;TEXT(ROW()-5,"000"))</f>
        <v/>
      </c>
      <c r="B75" s="12" t="n"/>
      <c r="C75" s="12" t="n"/>
      <c r="D75" s="2" t="n"/>
      <c r="E75" s="2" t="n"/>
      <c r="F75" s="2" t="n"/>
      <c r="G75" s="2" t="n"/>
      <c r="H75" s="2" t="n"/>
      <c r="I75" s="2" t="n"/>
      <c r="J75" s="2" t="n"/>
      <c r="K75" s="12" t="n"/>
      <c r="L75" s="12" t="n"/>
      <c r="M75" s="2" t="n"/>
      <c r="N75" s="12" t="n"/>
      <c r="O75" s="12" t="n"/>
      <c r="P75" s="12" t="n"/>
      <c r="Q75" s="12" t="n"/>
      <c r="R75" s="12" t="n"/>
      <c r="S75" s="12" t="n"/>
      <c r="T75" s="15">
        <f>COUNTIF(E75:M75,"&lt;&gt;Unknown")/9</f>
        <v/>
      </c>
      <c r="U75" s="2">
        <f>IF(OR(I75="Disabled",J75="Needs support",J75="Offline preference",J75="No access",O75&lt;&gt;"",P75&lt;&gt;""),"Inclusion support / monitor","Standard")</f>
        <v/>
      </c>
      <c r="V75" s="12" t="n"/>
    </row>
    <row r="76">
      <c r="A76" s="2">
        <f>IF(B76="","","P-"&amp;TEXT(ROW()-5,"000"))</f>
        <v/>
      </c>
      <c r="B76" s="12" t="n"/>
      <c r="C76" s="12" t="n"/>
      <c r="D76" s="2" t="n"/>
      <c r="E76" s="2" t="n"/>
      <c r="F76" s="2" t="n"/>
      <c r="G76" s="2" t="n"/>
      <c r="H76" s="2" t="n"/>
      <c r="I76" s="2" t="n"/>
      <c r="J76" s="2" t="n"/>
      <c r="K76" s="12" t="n"/>
      <c r="L76" s="12" t="n"/>
      <c r="M76" s="2" t="n"/>
      <c r="N76" s="12" t="n"/>
      <c r="O76" s="12" t="n"/>
      <c r="P76" s="12" t="n"/>
      <c r="Q76" s="12" t="n"/>
      <c r="R76" s="12" t="n"/>
      <c r="S76" s="12" t="n"/>
      <c r="T76" s="15">
        <f>COUNTIF(E76:M76,"&lt;&gt;Unknown")/9</f>
        <v/>
      </c>
      <c r="U76" s="2">
        <f>IF(OR(I76="Disabled",J76="Needs support",J76="Offline preference",J76="No access",O76&lt;&gt;"",P76&lt;&gt;""),"Inclusion support / monitor","Standard")</f>
        <v/>
      </c>
      <c r="V76" s="12" t="n"/>
    </row>
    <row r="77">
      <c r="A77" s="2">
        <f>IF(B77="","","P-"&amp;TEXT(ROW()-5,"000"))</f>
        <v/>
      </c>
      <c r="B77" s="12" t="n"/>
      <c r="C77" s="12" t="n"/>
      <c r="D77" s="2" t="n"/>
      <c r="E77" s="2" t="n"/>
      <c r="F77" s="2" t="n"/>
      <c r="G77" s="2" t="n"/>
      <c r="H77" s="2" t="n"/>
      <c r="I77" s="2" t="n"/>
      <c r="J77" s="2" t="n"/>
      <c r="K77" s="12" t="n"/>
      <c r="L77" s="12" t="n"/>
      <c r="M77" s="2" t="n"/>
      <c r="N77" s="12" t="n"/>
      <c r="O77" s="12" t="n"/>
      <c r="P77" s="12" t="n"/>
      <c r="Q77" s="12" t="n"/>
      <c r="R77" s="12" t="n"/>
      <c r="S77" s="12" t="n"/>
      <c r="T77" s="15">
        <f>COUNTIF(E77:M77,"&lt;&gt;Unknown")/9</f>
        <v/>
      </c>
      <c r="U77" s="2">
        <f>IF(OR(I77="Disabled",J77="Needs support",J77="Offline preference",J77="No access",O77&lt;&gt;"",P77&lt;&gt;""),"Inclusion support / monitor","Standard")</f>
        <v/>
      </c>
      <c r="V77" s="12" t="n"/>
    </row>
    <row r="78">
      <c r="A78" s="2">
        <f>IF(B78="","","P-"&amp;TEXT(ROW()-5,"000"))</f>
        <v/>
      </c>
      <c r="B78" s="12" t="n"/>
      <c r="C78" s="12" t="n"/>
      <c r="D78" s="2" t="n"/>
      <c r="E78" s="2" t="n"/>
      <c r="F78" s="2" t="n"/>
      <c r="G78" s="2" t="n"/>
      <c r="H78" s="2" t="n"/>
      <c r="I78" s="2" t="n"/>
      <c r="J78" s="2" t="n"/>
      <c r="K78" s="12" t="n"/>
      <c r="L78" s="12" t="n"/>
      <c r="M78" s="2" t="n"/>
      <c r="N78" s="12" t="n"/>
      <c r="O78" s="12" t="n"/>
      <c r="P78" s="12" t="n"/>
      <c r="Q78" s="12" t="n"/>
      <c r="R78" s="12" t="n"/>
      <c r="S78" s="12" t="n"/>
      <c r="T78" s="15">
        <f>COUNTIF(E78:M78,"&lt;&gt;Unknown")/9</f>
        <v/>
      </c>
      <c r="U78" s="2">
        <f>IF(OR(I78="Disabled",J78="Needs support",J78="Offline preference",J78="No access",O78&lt;&gt;"",P78&lt;&gt;""),"Inclusion support / monitor","Standard")</f>
        <v/>
      </c>
      <c r="V78" s="12" t="n"/>
    </row>
    <row r="79">
      <c r="A79" s="2">
        <f>IF(B79="","","P-"&amp;TEXT(ROW()-5,"000"))</f>
        <v/>
      </c>
      <c r="B79" s="12" t="n"/>
      <c r="C79" s="12" t="n"/>
      <c r="D79" s="2" t="n"/>
      <c r="E79" s="2" t="n"/>
      <c r="F79" s="2" t="n"/>
      <c r="G79" s="2" t="n"/>
      <c r="H79" s="2" t="n"/>
      <c r="I79" s="2" t="n"/>
      <c r="J79" s="2" t="n"/>
      <c r="K79" s="12" t="n"/>
      <c r="L79" s="12" t="n"/>
      <c r="M79" s="2" t="n"/>
      <c r="N79" s="12" t="n"/>
      <c r="O79" s="12" t="n"/>
      <c r="P79" s="12" t="n"/>
      <c r="Q79" s="12" t="n"/>
      <c r="R79" s="12" t="n"/>
      <c r="S79" s="12" t="n"/>
      <c r="T79" s="15">
        <f>COUNTIF(E79:M79,"&lt;&gt;Unknown")/9</f>
        <v/>
      </c>
      <c r="U79" s="2">
        <f>IF(OR(I79="Disabled",J79="Needs support",J79="Offline preference",J79="No access",O79&lt;&gt;"",P79&lt;&gt;""),"Inclusion support / monitor","Standard")</f>
        <v/>
      </c>
      <c r="V79" s="12" t="n"/>
    </row>
    <row r="80">
      <c r="A80" s="2">
        <f>IF(B80="","","P-"&amp;TEXT(ROW()-5,"000"))</f>
        <v/>
      </c>
      <c r="B80" s="12" t="n"/>
      <c r="C80" s="12" t="n"/>
      <c r="D80" s="2" t="n"/>
      <c r="E80" s="2" t="n"/>
      <c r="F80" s="2" t="n"/>
      <c r="G80" s="2" t="n"/>
      <c r="H80" s="2" t="n"/>
      <c r="I80" s="2" t="n"/>
      <c r="J80" s="2" t="n"/>
      <c r="K80" s="12" t="n"/>
      <c r="L80" s="12" t="n"/>
      <c r="M80" s="2" t="n"/>
      <c r="N80" s="12" t="n"/>
      <c r="O80" s="12" t="n"/>
      <c r="P80" s="12" t="n"/>
      <c r="Q80" s="12" t="n"/>
      <c r="R80" s="12" t="n"/>
      <c r="S80" s="12" t="n"/>
      <c r="T80" s="15">
        <f>COUNTIF(E80:M80,"&lt;&gt;Unknown")/9</f>
        <v/>
      </c>
      <c r="U80" s="2">
        <f>IF(OR(I80="Disabled",J80="Needs support",J80="Offline preference",J80="No access",O80&lt;&gt;"",P80&lt;&gt;""),"Inclusion support / monitor","Standard")</f>
        <v/>
      </c>
      <c r="V80" s="12" t="n"/>
    </row>
    <row r="81">
      <c r="A81" s="2">
        <f>IF(B81="","","P-"&amp;TEXT(ROW()-5,"000"))</f>
        <v/>
      </c>
      <c r="B81" s="12" t="n"/>
      <c r="C81" s="12" t="n"/>
      <c r="D81" s="2" t="n"/>
      <c r="E81" s="2" t="n"/>
      <c r="F81" s="2" t="n"/>
      <c r="G81" s="2" t="n"/>
      <c r="H81" s="2" t="n"/>
      <c r="I81" s="2" t="n"/>
      <c r="J81" s="2" t="n"/>
      <c r="K81" s="12" t="n"/>
      <c r="L81" s="12" t="n"/>
      <c r="M81" s="2" t="n"/>
      <c r="N81" s="12" t="n"/>
      <c r="O81" s="12" t="n"/>
      <c r="P81" s="12" t="n"/>
      <c r="Q81" s="12" t="n"/>
      <c r="R81" s="12" t="n"/>
      <c r="S81" s="12" t="n"/>
      <c r="T81" s="15">
        <f>COUNTIF(E81:M81,"&lt;&gt;Unknown")/9</f>
        <v/>
      </c>
      <c r="U81" s="2">
        <f>IF(OR(I81="Disabled",J81="Needs support",J81="Offline preference",J81="No access",O81&lt;&gt;"",P81&lt;&gt;""),"Inclusion support / monitor","Standard")</f>
        <v/>
      </c>
      <c r="V81" s="12" t="n"/>
    </row>
    <row r="82">
      <c r="A82" s="2">
        <f>IF(B82="","","P-"&amp;TEXT(ROW()-5,"000"))</f>
        <v/>
      </c>
      <c r="B82" s="12" t="n"/>
      <c r="C82" s="12" t="n"/>
      <c r="D82" s="2" t="n"/>
      <c r="E82" s="2" t="n"/>
      <c r="F82" s="2" t="n"/>
      <c r="G82" s="2" t="n"/>
      <c r="H82" s="2" t="n"/>
      <c r="I82" s="2" t="n"/>
      <c r="J82" s="2" t="n"/>
      <c r="K82" s="12" t="n"/>
      <c r="L82" s="12" t="n"/>
      <c r="M82" s="2" t="n"/>
      <c r="N82" s="12" t="n"/>
      <c r="O82" s="12" t="n"/>
      <c r="P82" s="12" t="n"/>
      <c r="Q82" s="12" t="n"/>
      <c r="R82" s="12" t="n"/>
      <c r="S82" s="12" t="n"/>
      <c r="T82" s="15">
        <f>COUNTIF(E82:M82,"&lt;&gt;Unknown")/9</f>
        <v/>
      </c>
      <c r="U82" s="2">
        <f>IF(OR(I82="Disabled",J82="Needs support",J82="Offline preference",J82="No access",O82&lt;&gt;"",P82&lt;&gt;""),"Inclusion support / monitor","Standard")</f>
        <v/>
      </c>
      <c r="V82" s="12" t="n"/>
    </row>
    <row r="83">
      <c r="A83" s="2">
        <f>IF(B83="","","P-"&amp;TEXT(ROW()-5,"000"))</f>
        <v/>
      </c>
      <c r="B83" s="12" t="n"/>
      <c r="C83" s="12" t="n"/>
      <c r="D83" s="2" t="n"/>
      <c r="E83" s="2" t="n"/>
      <c r="F83" s="2" t="n"/>
      <c r="G83" s="2" t="n"/>
      <c r="H83" s="2" t="n"/>
      <c r="I83" s="2" t="n"/>
      <c r="J83" s="2" t="n"/>
      <c r="K83" s="12" t="n"/>
      <c r="L83" s="12" t="n"/>
      <c r="M83" s="2" t="n"/>
      <c r="N83" s="12" t="n"/>
      <c r="O83" s="12" t="n"/>
      <c r="P83" s="12" t="n"/>
      <c r="Q83" s="12" t="n"/>
      <c r="R83" s="12" t="n"/>
      <c r="S83" s="12" t="n"/>
      <c r="T83" s="15">
        <f>COUNTIF(E83:M83,"&lt;&gt;Unknown")/9</f>
        <v/>
      </c>
      <c r="U83" s="2">
        <f>IF(OR(I83="Disabled",J83="Needs support",J83="Offline preference",J83="No access",O83&lt;&gt;"",P83&lt;&gt;""),"Inclusion support / monitor","Standard")</f>
        <v/>
      </c>
      <c r="V83" s="12" t="n"/>
    </row>
    <row r="84">
      <c r="A84" s="2">
        <f>IF(B84="","","P-"&amp;TEXT(ROW()-5,"000"))</f>
        <v/>
      </c>
      <c r="B84" s="12" t="n"/>
      <c r="C84" s="12" t="n"/>
      <c r="D84" s="2" t="n"/>
      <c r="E84" s="2" t="n"/>
      <c r="F84" s="2" t="n"/>
      <c r="G84" s="2" t="n"/>
      <c r="H84" s="2" t="n"/>
      <c r="I84" s="2" t="n"/>
      <c r="J84" s="2" t="n"/>
      <c r="K84" s="12" t="n"/>
      <c r="L84" s="12" t="n"/>
      <c r="M84" s="2" t="n"/>
      <c r="N84" s="12" t="n"/>
      <c r="O84" s="12" t="n"/>
      <c r="P84" s="12" t="n"/>
      <c r="Q84" s="12" t="n"/>
      <c r="R84" s="12" t="n"/>
      <c r="S84" s="12" t="n"/>
      <c r="T84" s="15">
        <f>COUNTIF(E84:M84,"&lt;&gt;Unknown")/9</f>
        <v/>
      </c>
      <c r="U84" s="2">
        <f>IF(OR(I84="Disabled",J84="Needs support",J84="Offline preference",J84="No access",O84&lt;&gt;"",P84&lt;&gt;""),"Inclusion support / monitor","Standard")</f>
        <v/>
      </c>
      <c r="V84" s="12" t="n"/>
    </row>
    <row r="85">
      <c r="A85" s="2">
        <f>IF(B85="","","P-"&amp;TEXT(ROW()-5,"000"))</f>
        <v/>
      </c>
      <c r="B85" s="12" t="n"/>
      <c r="C85" s="12" t="n"/>
      <c r="D85" s="2" t="n"/>
      <c r="E85" s="2" t="n"/>
      <c r="F85" s="2" t="n"/>
      <c r="G85" s="2" t="n"/>
      <c r="H85" s="2" t="n"/>
      <c r="I85" s="2" t="n"/>
      <c r="J85" s="2" t="n"/>
      <c r="K85" s="12" t="n"/>
      <c r="L85" s="12" t="n"/>
      <c r="M85" s="2" t="n"/>
      <c r="N85" s="12" t="n"/>
      <c r="O85" s="12" t="n"/>
      <c r="P85" s="12" t="n"/>
      <c r="Q85" s="12" t="n"/>
      <c r="R85" s="12" t="n"/>
      <c r="S85" s="12" t="n"/>
      <c r="T85" s="15">
        <f>COUNTIF(E85:M85,"&lt;&gt;Unknown")/9</f>
        <v/>
      </c>
      <c r="U85" s="2">
        <f>IF(OR(I85="Disabled",J85="Needs support",J85="Offline preference",J85="No access",O85&lt;&gt;"",P85&lt;&gt;""),"Inclusion support / monitor","Standard")</f>
        <v/>
      </c>
      <c r="V85" s="12" t="n"/>
    </row>
    <row r="86">
      <c r="A86" s="2">
        <f>IF(B86="","","P-"&amp;TEXT(ROW()-5,"000"))</f>
        <v/>
      </c>
      <c r="B86" s="12" t="n"/>
      <c r="C86" s="12" t="n"/>
      <c r="D86" s="2" t="n"/>
      <c r="E86" s="2" t="n"/>
      <c r="F86" s="2" t="n"/>
      <c r="G86" s="2" t="n"/>
      <c r="H86" s="2" t="n"/>
      <c r="I86" s="2" t="n"/>
      <c r="J86" s="2" t="n"/>
      <c r="K86" s="12" t="n"/>
      <c r="L86" s="12" t="n"/>
      <c r="M86" s="2" t="n"/>
      <c r="N86" s="12" t="n"/>
      <c r="O86" s="12" t="n"/>
      <c r="P86" s="12" t="n"/>
      <c r="Q86" s="12" t="n"/>
      <c r="R86" s="12" t="n"/>
      <c r="S86" s="12" t="n"/>
      <c r="T86" s="15">
        <f>COUNTIF(E86:M86,"&lt;&gt;Unknown")/9</f>
        <v/>
      </c>
      <c r="U86" s="2">
        <f>IF(OR(I86="Disabled",J86="Needs support",J86="Offline preference",J86="No access",O86&lt;&gt;"",P86&lt;&gt;""),"Inclusion support / monitor","Standard")</f>
        <v/>
      </c>
      <c r="V86" s="12" t="n"/>
    </row>
    <row r="87">
      <c r="A87" s="2">
        <f>IF(B87="","","P-"&amp;TEXT(ROW()-5,"000"))</f>
        <v/>
      </c>
      <c r="B87" s="12" t="n"/>
      <c r="C87" s="12" t="n"/>
      <c r="D87" s="2" t="n"/>
      <c r="E87" s="2" t="n"/>
      <c r="F87" s="2" t="n"/>
      <c r="G87" s="2" t="n"/>
      <c r="H87" s="2" t="n"/>
      <c r="I87" s="2" t="n"/>
      <c r="J87" s="2" t="n"/>
      <c r="K87" s="12" t="n"/>
      <c r="L87" s="12" t="n"/>
      <c r="M87" s="2" t="n"/>
      <c r="N87" s="12" t="n"/>
      <c r="O87" s="12" t="n"/>
      <c r="P87" s="12" t="n"/>
      <c r="Q87" s="12" t="n"/>
      <c r="R87" s="12" t="n"/>
      <c r="S87" s="12" t="n"/>
      <c r="T87" s="15">
        <f>COUNTIF(E87:M87,"&lt;&gt;Unknown")/9</f>
        <v/>
      </c>
      <c r="U87" s="2">
        <f>IF(OR(I87="Disabled",J87="Needs support",J87="Offline preference",J87="No access",O87&lt;&gt;"",P87&lt;&gt;""),"Inclusion support / monitor","Standard")</f>
        <v/>
      </c>
      <c r="V87" s="12" t="n"/>
    </row>
    <row r="88">
      <c r="A88" s="2">
        <f>IF(B88="","","P-"&amp;TEXT(ROW()-5,"000"))</f>
        <v/>
      </c>
      <c r="B88" s="12" t="n"/>
      <c r="C88" s="12" t="n"/>
      <c r="D88" s="2" t="n"/>
      <c r="E88" s="2" t="n"/>
      <c r="F88" s="2" t="n"/>
      <c r="G88" s="2" t="n"/>
      <c r="H88" s="2" t="n"/>
      <c r="I88" s="2" t="n"/>
      <c r="J88" s="2" t="n"/>
      <c r="K88" s="12" t="n"/>
      <c r="L88" s="12" t="n"/>
      <c r="M88" s="2" t="n"/>
      <c r="N88" s="12" t="n"/>
      <c r="O88" s="12" t="n"/>
      <c r="P88" s="12" t="n"/>
      <c r="Q88" s="12" t="n"/>
      <c r="R88" s="12" t="n"/>
      <c r="S88" s="12" t="n"/>
      <c r="T88" s="15">
        <f>COUNTIF(E88:M88,"&lt;&gt;Unknown")/9</f>
        <v/>
      </c>
      <c r="U88" s="2">
        <f>IF(OR(I88="Disabled",J88="Needs support",J88="Offline preference",J88="No access",O88&lt;&gt;"",P88&lt;&gt;""),"Inclusion support / monitor","Standard")</f>
        <v/>
      </c>
      <c r="V88" s="12" t="n"/>
    </row>
    <row r="89">
      <c r="A89" s="2">
        <f>IF(B89="","","P-"&amp;TEXT(ROW()-5,"000"))</f>
        <v/>
      </c>
      <c r="B89" s="12" t="n"/>
      <c r="C89" s="12" t="n"/>
      <c r="D89" s="2" t="n"/>
      <c r="E89" s="2" t="n"/>
      <c r="F89" s="2" t="n"/>
      <c r="G89" s="2" t="n"/>
      <c r="H89" s="2" t="n"/>
      <c r="I89" s="2" t="n"/>
      <c r="J89" s="2" t="n"/>
      <c r="K89" s="12" t="n"/>
      <c r="L89" s="12" t="n"/>
      <c r="M89" s="2" t="n"/>
      <c r="N89" s="12" t="n"/>
      <c r="O89" s="12" t="n"/>
      <c r="P89" s="12" t="n"/>
      <c r="Q89" s="12" t="n"/>
      <c r="R89" s="12" t="n"/>
      <c r="S89" s="12" t="n"/>
      <c r="T89" s="15">
        <f>COUNTIF(E89:M89,"&lt;&gt;Unknown")/9</f>
        <v/>
      </c>
      <c r="U89" s="2">
        <f>IF(OR(I89="Disabled",J89="Needs support",J89="Offline preference",J89="No access",O89&lt;&gt;"",P89&lt;&gt;""),"Inclusion support / monitor","Standard")</f>
        <v/>
      </c>
      <c r="V89" s="12" t="n"/>
    </row>
    <row r="90">
      <c r="A90" s="2">
        <f>IF(B90="","","P-"&amp;TEXT(ROW()-5,"000"))</f>
        <v/>
      </c>
      <c r="B90" s="12" t="n"/>
      <c r="C90" s="12" t="n"/>
      <c r="D90" s="2" t="n"/>
      <c r="E90" s="2" t="n"/>
      <c r="F90" s="2" t="n"/>
      <c r="G90" s="2" t="n"/>
      <c r="H90" s="2" t="n"/>
      <c r="I90" s="2" t="n"/>
      <c r="J90" s="2" t="n"/>
      <c r="K90" s="12" t="n"/>
      <c r="L90" s="12" t="n"/>
      <c r="M90" s="2" t="n"/>
      <c r="N90" s="12" t="n"/>
      <c r="O90" s="12" t="n"/>
      <c r="P90" s="12" t="n"/>
      <c r="Q90" s="12" t="n"/>
      <c r="R90" s="12" t="n"/>
      <c r="S90" s="12" t="n"/>
      <c r="T90" s="15">
        <f>COUNTIF(E90:M90,"&lt;&gt;Unknown")/9</f>
        <v/>
      </c>
      <c r="U90" s="2">
        <f>IF(OR(I90="Disabled",J90="Needs support",J90="Offline preference",J90="No access",O90&lt;&gt;"",P90&lt;&gt;""),"Inclusion support / monitor","Standard")</f>
        <v/>
      </c>
      <c r="V90" s="12" t="n"/>
    </row>
    <row r="91">
      <c r="A91" s="2">
        <f>IF(B91="","","P-"&amp;TEXT(ROW()-5,"000"))</f>
        <v/>
      </c>
      <c r="B91" s="12" t="n"/>
      <c r="C91" s="12" t="n"/>
      <c r="D91" s="2" t="n"/>
      <c r="E91" s="2" t="n"/>
      <c r="F91" s="2" t="n"/>
      <c r="G91" s="2" t="n"/>
      <c r="H91" s="2" t="n"/>
      <c r="I91" s="2" t="n"/>
      <c r="J91" s="2" t="n"/>
      <c r="K91" s="12" t="n"/>
      <c r="L91" s="12" t="n"/>
      <c r="M91" s="2" t="n"/>
      <c r="N91" s="12" t="n"/>
      <c r="O91" s="12" t="n"/>
      <c r="P91" s="12" t="n"/>
      <c r="Q91" s="12" t="n"/>
      <c r="R91" s="12" t="n"/>
      <c r="S91" s="12" t="n"/>
      <c r="T91" s="15">
        <f>COUNTIF(E91:M91,"&lt;&gt;Unknown")/9</f>
        <v/>
      </c>
      <c r="U91" s="2">
        <f>IF(OR(I91="Disabled",J91="Needs support",J91="Offline preference",J91="No access",O91&lt;&gt;"",P91&lt;&gt;""),"Inclusion support / monitor","Standard")</f>
        <v/>
      </c>
      <c r="V91" s="12" t="n"/>
    </row>
    <row r="92">
      <c r="A92" s="2">
        <f>IF(B92="","","P-"&amp;TEXT(ROW()-5,"000"))</f>
        <v/>
      </c>
      <c r="B92" s="12" t="n"/>
      <c r="C92" s="12" t="n"/>
      <c r="D92" s="2" t="n"/>
      <c r="E92" s="2" t="n"/>
      <c r="F92" s="2" t="n"/>
      <c r="G92" s="2" t="n"/>
      <c r="H92" s="2" t="n"/>
      <c r="I92" s="2" t="n"/>
      <c r="J92" s="2" t="n"/>
      <c r="K92" s="12" t="n"/>
      <c r="L92" s="12" t="n"/>
      <c r="M92" s="2" t="n"/>
      <c r="N92" s="12" t="n"/>
      <c r="O92" s="12" t="n"/>
      <c r="P92" s="12" t="n"/>
      <c r="Q92" s="12" t="n"/>
      <c r="R92" s="12" t="n"/>
      <c r="S92" s="12" t="n"/>
      <c r="T92" s="15">
        <f>COUNTIF(E92:M92,"&lt;&gt;Unknown")/9</f>
        <v/>
      </c>
      <c r="U92" s="2">
        <f>IF(OR(I92="Disabled",J92="Needs support",J92="Offline preference",J92="No access",O92&lt;&gt;"",P92&lt;&gt;""),"Inclusion support / monitor","Standard")</f>
        <v/>
      </c>
      <c r="V92" s="12" t="n"/>
    </row>
    <row r="93">
      <c r="A93" s="2">
        <f>IF(B93="","","P-"&amp;TEXT(ROW()-5,"000"))</f>
        <v/>
      </c>
      <c r="B93" s="12" t="n"/>
      <c r="C93" s="12" t="n"/>
      <c r="D93" s="2" t="n"/>
      <c r="E93" s="2" t="n"/>
      <c r="F93" s="2" t="n"/>
      <c r="G93" s="2" t="n"/>
      <c r="H93" s="2" t="n"/>
      <c r="I93" s="2" t="n"/>
      <c r="J93" s="2" t="n"/>
      <c r="K93" s="12" t="n"/>
      <c r="L93" s="12" t="n"/>
      <c r="M93" s="2" t="n"/>
      <c r="N93" s="12" t="n"/>
      <c r="O93" s="12" t="n"/>
      <c r="P93" s="12" t="n"/>
      <c r="Q93" s="12" t="n"/>
      <c r="R93" s="12" t="n"/>
      <c r="S93" s="12" t="n"/>
      <c r="T93" s="15">
        <f>COUNTIF(E93:M93,"&lt;&gt;Unknown")/9</f>
        <v/>
      </c>
      <c r="U93" s="2">
        <f>IF(OR(I93="Disabled",J93="Needs support",J93="Offline preference",J93="No access",O93&lt;&gt;"",P93&lt;&gt;""),"Inclusion support / monitor","Standard")</f>
        <v/>
      </c>
      <c r="V93" s="12" t="n"/>
    </row>
    <row r="94">
      <c r="A94" s="2">
        <f>IF(B94="","","P-"&amp;TEXT(ROW()-5,"000"))</f>
        <v/>
      </c>
      <c r="B94" s="12" t="n"/>
      <c r="C94" s="12" t="n"/>
      <c r="D94" s="2" t="n"/>
      <c r="E94" s="2" t="n"/>
      <c r="F94" s="2" t="n"/>
      <c r="G94" s="2" t="n"/>
      <c r="H94" s="2" t="n"/>
      <c r="I94" s="2" t="n"/>
      <c r="J94" s="2" t="n"/>
      <c r="K94" s="12" t="n"/>
      <c r="L94" s="12" t="n"/>
      <c r="M94" s="2" t="n"/>
      <c r="N94" s="12" t="n"/>
      <c r="O94" s="12" t="n"/>
      <c r="P94" s="12" t="n"/>
      <c r="Q94" s="12" t="n"/>
      <c r="R94" s="12" t="n"/>
      <c r="S94" s="12" t="n"/>
      <c r="T94" s="15">
        <f>COUNTIF(E94:M94,"&lt;&gt;Unknown")/9</f>
        <v/>
      </c>
      <c r="U94" s="2">
        <f>IF(OR(I94="Disabled",J94="Needs support",J94="Offline preference",J94="No access",O94&lt;&gt;"",P94&lt;&gt;""),"Inclusion support / monitor","Standard")</f>
        <v/>
      </c>
      <c r="V94" s="12" t="n"/>
    </row>
    <row r="95">
      <c r="A95" s="2">
        <f>IF(B95="","","P-"&amp;TEXT(ROW()-5,"000"))</f>
        <v/>
      </c>
      <c r="B95" s="12" t="n"/>
      <c r="C95" s="12" t="n"/>
      <c r="D95" s="2" t="n"/>
      <c r="E95" s="2" t="n"/>
      <c r="F95" s="2" t="n"/>
      <c r="G95" s="2" t="n"/>
      <c r="H95" s="2" t="n"/>
      <c r="I95" s="2" t="n"/>
      <c r="J95" s="2" t="n"/>
      <c r="K95" s="12" t="n"/>
      <c r="L95" s="12" t="n"/>
      <c r="M95" s="2" t="n"/>
      <c r="N95" s="12" t="n"/>
      <c r="O95" s="12" t="n"/>
      <c r="P95" s="12" t="n"/>
      <c r="Q95" s="12" t="n"/>
      <c r="R95" s="12" t="n"/>
      <c r="S95" s="12" t="n"/>
      <c r="T95" s="15">
        <f>COUNTIF(E95:M95,"&lt;&gt;Unknown")/9</f>
        <v/>
      </c>
      <c r="U95" s="2">
        <f>IF(OR(I95="Disabled",J95="Needs support",J95="Offline preference",J95="No access",O95&lt;&gt;"",P95&lt;&gt;""),"Inclusion support / monitor","Standard")</f>
        <v/>
      </c>
      <c r="V95" s="12" t="n"/>
    </row>
    <row r="96">
      <c r="A96" s="2">
        <f>IF(B96="","","P-"&amp;TEXT(ROW()-5,"000"))</f>
        <v/>
      </c>
      <c r="B96" s="12" t="n"/>
      <c r="C96" s="12" t="n"/>
      <c r="D96" s="2" t="n"/>
      <c r="E96" s="2" t="n"/>
      <c r="F96" s="2" t="n"/>
      <c r="G96" s="2" t="n"/>
      <c r="H96" s="2" t="n"/>
      <c r="I96" s="2" t="n"/>
      <c r="J96" s="2" t="n"/>
      <c r="K96" s="12" t="n"/>
      <c r="L96" s="12" t="n"/>
      <c r="M96" s="2" t="n"/>
      <c r="N96" s="12" t="n"/>
      <c r="O96" s="12" t="n"/>
      <c r="P96" s="12" t="n"/>
      <c r="Q96" s="12" t="n"/>
      <c r="R96" s="12" t="n"/>
      <c r="S96" s="12" t="n"/>
      <c r="T96" s="15">
        <f>COUNTIF(E96:M96,"&lt;&gt;Unknown")/9</f>
        <v/>
      </c>
      <c r="U96" s="2">
        <f>IF(OR(I96="Disabled",J96="Needs support",J96="Offline preference",J96="No access",O96&lt;&gt;"",P96&lt;&gt;""),"Inclusion support / monitor","Standard")</f>
        <v/>
      </c>
      <c r="V96" s="12" t="n"/>
    </row>
    <row r="97">
      <c r="A97" s="2">
        <f>IF(B97="","","P-"&amp;TEXT(ROW()-5,"000"))</f>
        <v/>
      </c>
      <c r="B97" s="12" t="n"/>
      <c r="C97" s="12" t="n"/>
      <c r="D97" s="2" t="n"/>
      <c r="E97" s="2" t="n"/>
      <c r="F97" s="2" t="n"/>
      <c r="G97" s="2" t="n"/>
      <c r="H97" s="2" t="n"/>
      <c r="I97" s="2" t="n"/>
      <c r="J97" s="2" t="n"/>
      <c r="K97" s="12" t="n"/>
      <c r="L97" s="12" t="n"/>
      <c r="M97" s="2" t="n"/>
      <c r="N97" s="12" t="n"/>
      <c r="O97" s="12" t="n"/>
      <c r="P97" s="12" t="n"/>
      <c r="Q97" s="12" t="n"/>
      <c r="R97" s="12" t="n"/>
      <c r="S97" s="12" t="n"/>
      <c r="T97" s="15">
        <f>COUNTIF(E97:M97,"&lt;&gt;Unknown")/9</f>
        <v/>
      </c>
      <c r="U97" s="2">
        <f>IF(OR(I97="Disabled",J97="Needs support",J97="Offline preference",J97="No access",O97&lt;&gt;"",P97&lt;&gt;""),"Inclusion support / monitor","Standard")</f>
        <v/>
      </c>
      <c r="V97" s="12" t="n"/>
    </row>
    <row r="98">
      <c r="A98" s="2">
        <f>IF(B98="","","P-"&amp;TEXT(ROW()-5,"000"))</f>
        <v/>
      </c>
      <c r="B98" s="12" t="n"/>
      <c r="C98" s="12" t="n"/>
      <c r="D98" s="2" t="n"/>
      <c r="E98" s="2" t="n"/>
      <c r="F98" s="2" t="n"/>
      <c r="G98" s="2" t="n"/>
      <c r="H98" s="2" t="n"/>
      <c r="I98" s="2" t="n"/>
      <c r="J98" s="2" t="n"/>
      <c r="K98" s="12" t="n"/>
      <c r="L98" s="12" t="n"/>
      <c r="M98" s="2" t="n"/>
      <c r="N98" s="12" t="n"/>
      <c r="O98" s="12" t="n"/>
      <c r="P98" s="12" t="n"/>
      <c r="Q98" s="12" t="n"/>
      <c r="R98" s="12" t="n"/>
      <c r="S98" s="12" t="n"/>
      <c r="T98" s="15">
        <f>COUNTIF(E98:M98,"&lt;&gt;Unknown")/9</f>
        <v/>
      </c>
      <c r="U98" s="2">
        <f>IF(OR(I98="Disabled",J98="Needs support",J98="Offline preference",J98="No access",O98&lt;&gt;"",P98&lt;&gt;""),"Inclusion support / monitor","Standard")</f>
        <v/>
      </c>
      <c r="V98" s="12" t="n"/>
    </row>
    <row r="99">
      <c r="A99" s="2">
        <f>IF(B99="","","P-"&amp;TEXT(ROW()-5,"000"))</f>
        <v/>
      </c>
      <c r="B99" s="12" t="n"/>
      <c r="C99" s="12" t="n"/>
      <c r="D99" s="2" t="n"/>
      <c r="E99" s="2" t="n"/>
      <c r="F99" s="2" t="n"/>
      <c r="G99" s="2" t="n"/>
      <c r="H99" s="2" t="n"/>
      <c r="I99" s="2" t="n"/>
      <c r="J99" s="2" t="n"/>
      <c r="K99" s="12" t="n"/>
      <c r="L99" s="12" t="n"/>
      <c r="M99" s="2" t="n"/>
      <c r="N99" s="12" t="n"/>
      <c r="O99" s="12" t="n"/>
      <c r="P99" s="12" t="n"/>
      <c r="Q99" s="12" t="n"/>
      <c r="R99" s="12" t="n"/>
      <c r="S99" s="12" t="n"/>
      <c r="T99" s="15">
        <f>COUNTIF(E99:M99,"&lt;&gt;Unknown")/9</f>
        <v/>
      </c>
      <c r="U99" s="2">
        <f>IF(OR(I99="Disabled",J99="Needs support",J99="Offline preference",J99="No access",O99&lt;&gt;"",P99&lt;&gt;""),"Inclusion support / monitor","Standard")</f>
        <v/>
      </c>
      <c r="V99" s="12" t="n"/>
    </row>
    <row r="100">
      <c r="A100" s="2">
        <f>IF(B100="","","P-"&amp;TEXT(ROW()-5,"000"))</f>
        <v/>
      </c>
      <c r="B100" s="12" t="n"/>
      <c r="C100" s="12" t="n"/>
      <c r="D100" s="2" t="n"/>
      <c r="E100" s="2" t="n"/>
      <c r="F100" s="2" t="n"/>
      <c r="G100" s="2" t="n"/>
      <c r="H100" s="2" t="n"/>
      <c r="I100" s="2" t="n"/>
      <c r="J100" s="2" t="n"/>
      <c r="K100" s="12" t="n"/>
      <c r="L100" s="12" t="n"/>
      <c r="M100" s="2" t="n"/>
      <c r="N100" s="12" t="n"/>
      <c r="O100" s="12" t="n"/>
      <c r="P100" s="12" t="n"/>
      <c r="Q100" s="12" t="n"/>
      <c r="R100" s="12" t="n"/>
      <c r="S100" s="12" t="n"/>
      <c r="T100" s="15">
        <f>COUNTIF(E100:M100,"&lt;&gt;Unknown")/9</f>
        <v/>
      </c>
      <c r="U100" s="2">
        <f>IF(OR(I100="Disabled",J100="Needs support",J100="Offline preference",J100="No access",O100&lt;&gt;"",P100&lt;&gt;""),"Inclusion support / monitor","Standard")</f>
        <v/>
      </c>
      <c r="V100" s="12" t="n"/>
    </row>
    <row r="101">
      <c r="A101" s="2">
        <f>IF(B101="","","P-"&amp;TEXT(ROW()-5,"000"))</f>
        <v/>
      </c>
      <c r="B101" s="12" t="n"/>
      <c r="C101" s="12" t="n"/>
      <c r="D101" s="2" t="n"/>
      <c r="E101" s="2" t="n"/>
      <c r="F101" s="2" t="n"/>
      <c r="G101" s="2" t="n"/>
      <c r="H101" s="2" t="n"/>
      <c r="I101" s="2" t="n"/>
      <c r="J101" s="2" t="n"/>
      <c r="K101" s="12" t="n"/>
      <c r="L101" s="12" t="n"/>
      <c r="M101" s="2" t="n"/>
      <c r="N101" s="12" t="n"/>
      <c r="O101" s="12" t="n"/>
      <c r="P101" s="12" t="n"/>
      <c r="Q101" s="12" t="n"/>
      <c r="R101" s="12" t="n"/>
      <c r="S101" s="12" t="n"/>
      <c r="T101" s="15">
        <f>COUNTIF(E101:M101,"&lt;&gt;Unknown")/9</f>
        <v/>
      </c>
      <c r="U101" s="2">
        <f>IF(OR(I101="Disabled",J101="Needs support",J101="Offline preference",J101="No access",O101&lt;&gt;"",P101&lt;&gt;""),"Inclusion support / monitor","Standard")</f>
        <v/>
      </c>
      <c r="V101" s="12" t="n"/>
    </row>
    <row r="102">
      <c r="A102" s="2">
        <f>IF(B102="","","P-"&amp;TEXT(ROW()-5,"000"))</f>
        <v/>
      </c>
      <c r="B102" s="12" t="n"/>
      <c r="C102" s="12" t="n"/>
      <c r="D102" s="2" t="n"/>
      <c r="E102" s="2" t="n"/>
      <c r="F102" s="2" t="n"/>
      <c r="G102" s="2" t="n"/>
      <c r="H102" s="2" t="n"/>
      <c r="I102" s="2" t="n"/>
      <c r="J102" s="2" t="n"/>
      <c r="K102" s="12" t="n"/>
      <c r="L102" s="12" t="n"/>
      <c r="M102" s="2" t="n"/>
      <c r="N102" s="12" t="n"/>
      <c r="O102" s="12" t="n"/>
      <c r="P102" s="12" t="n"/>
      <c r="Q102" s="12" t="n"/>
      <c r="R102" s="12" t="n"/>
      <c r="S102" s="12" t="n"/>
      <c r="T102" s="15">
        <f>COUNTIF(E102:M102,"&lt;&gt;Unknown")/9</f>
        <v/>
      </c>
      <c r="U102" s="2">
        <f>IF(OR(I102="Disabled",J102="Needs support",J102="Offline preference",J102="No access",O102&lt;&gt;"",P102&lt;&gt;""),"Inclusion support / monitor","Standard")</f>
        <v/>
      </c>
      <c r="V102" s="12" t="n"/>
    </row>
    <row r="103">
      <c r="A103" s="2">
        <f>IF(B103="","","P-"&amp;TEXT(ROW()-5,"000"))</f>
        <v/>
      </c>
      <c r="B103" s="12" t="n"/>
      <c r="C103" s="12" t="n"/>
      <c r="D103" s="2" t="n"/>
      <c r="E103" s="2" t="n"/>
      <c r="F103" s="2" t="n"/>
      <c r="G103" s="2" t="n"/>
      <c r="H103" s="2" t="n"/>
      <c r="I103" s="2" t="n"/>
      <c r="J103" s="2" t="n"/>
      <c r="K103" s="12" t="n"/>
      <c r="L103" s="12" t="n"/>
      <c r="M103" s="2" t="n"/>
      <c r="N103" s="12" t="n"/>
      <c r="O103" s="12" t="n"/>
      <c r="P103" s="12" t="n"/>
      <c r="Q103" s="12" t="n"/>
      <c r="R103" s="12" t="n"/>
      <c r="S103" s="12" t="n"/>
      <c r="T103" s="15">
        <f>COUNTIF(E103:M103,"&lt;&gt;Unknown")/9</f>
        <v/>
      </c>
      <c r="U103" s="2">
        <f>IF(OR(I103="Disabled",J103="Needs support",J103="Offline preference",J103="No access",O103&lt;&gt;"",P103&lt;&gt;""),"Inclusion support / monitor","Standard")</f>
        <v/>
      </c>
      <c r="V103" s="12" t="n"/>
    </row>
    <row r="104">
      <c r="A104" s="2">
        <f>IF(B104="","","P-"&amp;TEXT(ROW()-5,"000"))</f>
        <v/>
      </c>
      <c r="B104" s="12" t="n"/>
      <c r="C104" s="12" t="n"/>
      <c r="D104" s="2" t="n"/>
      <c r="E104" s="2" t="n"/>
      <c r="F104" s="2" t="n"/>
      <c r="G104" s="2" t="n"/>
      <c r="H104" s="2" t="n"/>
      <c r="I104" s="2" t="n"/>
      <c r="J104" s="2" t="n"/>
      <c r="K104" s="12" t="n"/>
      <c r="L104" s="12" t="n"/>
      <c r="M104" s="2" t="n"/>
      <c r="N104" s="12" t="n"/>
      <c r="O104" s="12" t="n"/>
      <c r="P104" s="12" t="n"/>
      <c r="Q104" s="12" t="n"/>
      <c r="R104" s="12" t="n"/>
      <c r="S104" s="12" t="n"/>
      <c r="T104" s="15">
        <f>COUNTIF(E104:M104,"&lt;&gt;Unknown")/9</f>
        <v/>
      </c>
      <c r="U104" s="2">
        <f>IF(OR(I104="Disabled",J104="Needs support",J104="Offline preference",J104="No access",O104&lt;&gt;"",P104&lt;&gt;""),"Inclusion support / monitor","Standard")</f>
        <v/>
      </c>
      <c r="V104" s="12" t="n"/>
    </row>
    <row r="105">
      <c r="A105" s="2">
        <f>IF(B105="","","P-"&amp;TEXT(ROW()-5,"000"))</f>
        <v/>
      </c>
      <c r="B105" s="12" t="n"/>
      <c r="C105" s="12" t="n"/>
      <c r="D105" s="2" t="n"/>
      <c r="E105" s="2" t="n"/>
      <c r="F105" s="2" t="n"/>
      <c r="G105" s="2" t="n"/>
      <c r="H105" s="2" t="n"/>
      <c r="I105" s="2" t="n"/>
      <c r="J105" s="2" t="n"/>
      <c r="K105" s="12" t="n"/>
      <c r="L105" s="12" t="n"/>
      <c r="M105" s="2" t="n"/>
      <c r="N105" s="12" t="n"/>
      <c r="O105" s="12" t="n"/>
      <c r="P105" s="12" t="n"/>
      <c r="Q105" s="12" t="n"/>
      <c r="R105" s="12" t="n"/>
      <c r="S105" s="12" t="n"/>
      <c r="T105" s="15">
        <f>COUNTIF(E105:M105,"&lt;&gt;Unknown")/9</f>
        <v/>
      </c>
      <c r="U105" s="2">
        <f>IF(OR(I105="Disabled",J105="Needs support",J105="Offline preference",J105="No access",O105&lt;&gt;"",P105&lt;&gt;""),"Inclusion support / monitor","Standard")</f>
        <v/>
      </c>
      <c r="V105" s="12" t="n"/>
    </row>
    <row r="106">
      <c r="A106" s="2">
        <f>IF(B106="","","P-"&amp;TEXT(ROW()-5,"000"))</f>
        <v/>
      </c>
      <c r="B106" s="12" t="n"/>
      <c r="C106" s="12" t="n"/>
      <c r="D106" s="2" t="n"/>
      <c r="E106" s="2" t="n"/>
      <c r="F106" s="2" t="n"/>
      <c r="G106" s="2" t="n"/>
      <c r="H106" s="2" t="n"/>
      <c r="I106" s="2" t="n"/>
      <c r="J106" s="2" t="n"/>
      <c r="K106" s="12" t="n"/>
      <c r="L106" s="12" t="n"/>
      <c r="M106" s="2" t="n"/>
      <c r="N106" s="12" t="n"/>
      <c r="O106" s="12" t="n"/>
      <c r="P106" s="12" t="n"/>
      <c r="Q106" s="12" t="n"/>
      <c r="R106" s="12" t="n"/>
      <c r="S106" s="12" t="n"/>
      <c r="T106" s="15">
        <f>COUNTIF(E106:M106,"&lt;&gt;Unknown")/9</f>
        <v/>
      </c>
      <c r="U106" s="2">
        <f>IF(OR(I106="Disabled",J106="Needs support",J106="Offline preference",J106="No access",O106&lt;&gt;"",P106&lt;&gt;""),"Inclusion support / monitor","Standard")</f>
        <v/>
      </c>
      <c r="V106" s="12" t="n"/>
    </row>
    <row r="107">
      <c r="A107" s="2">
        <f>IF(B107="","","P-"&amp;TEXT(ROW()-5,"000"))</f>
        <v/>
      </c>
      <c r="B107" s="12" t="n"/>
      <c r="C107" s="12" t="n"/>
      <c r="D107" s="2" t="n"/>
      <c r="E107" s="2" t="n"/>
      <c r="F107" s="2" t="n"/>
      <c r="G107" s="2" t="n"/>
      <c r="H107" s="2" t="n"/>
      <c r="I107" s="2" t="n"/>
      <c r="J107" s="2" t="n"/>
      <c r="K107" s="12" t="n"/>
      <c r="L107" s="12" t="n"/>
      <c r="M107" s="2" t="n"/>
      <c r="N107" s="12" t="n"/>
      <c r="O107" s="12" t="n"/>
      <c r="P107" s="12" t="n"/>
      <c r="Q107" s="12" t="n"/>
      <c r="R107" s="12" t="n"/>
      <c r="S107" s="12" t="n"/>
      <c r="T107" s="15">
        <f>COUNTIF(E107:M107,"&lt;&gt;Unknown")/9</f>
        <v/>
      </c>
      <c r="U107" s="2">
        <f>IF(OR(I107="Disabled",J107="Needs support",J107="Offline preference",J107="No access",O107&lt;&gt;"",P107&lt;&gt;""),"Inclusion support / monitor","Standard")</f>
        <v/>
      </c>
      <c r="V107" s="12" t="n"/>
    </row>
    <row r="108">
      <c r="A108" s="2">
        <f>IF(B108="","","P-"&amp;TEXT(ROW()-5,"000"))</f>
        <v/>
      </c>
      <c r="B108" s="12" t="n"/>
      <c r="C108" s="12" t="n"/>
      <c r="D108" s="2" t="n"/>
      <c r="E108" s="2" t="n"/>
      <c r="F108" s="2" t="n"/>
      <c r="G108" s="2" t="n"/>
      <c r="H108" s="2" t="n"/>
      <c r="I108" s="2" t="n"/>
      <c r="J108" s="2" t="n"/>
      <c r="K108" s="12" t="n"/>
      <c r="L108" s="12" t="n"/>
      <c r="M108" s="2" t="n"/>
      <c r="N108" s="12" t="n"/>
      <c r="O108" s="12" t="n"/>
      <c r="P108" s="12" t="n"/>
      <c r="Q108" s="12" t="n"/>
      <c r="R108" s="12" t="n"/>
      <c r="S108" s="12" t="n"/>
      <c r="T108" s="15">
        <f>COUNTIF(E108:M108,"&lt;&gt;Unknown")/9</f>
        <v/>
      </c>
      <c r="U108" s="2">
        <f>IF(OR(I108="Disabled",J108="Needs support",J108="Offline preference",J108="No access",O108&lt;&gt;"",P108&lt;&gt;""),"Inclusion support / monitor","Standard")</f>
        <v/>
      </c>
      <c r="V108" s="12" t="n"/>
    </row>
    <row r="109">
      <c r="A109" s="2">
        <f>IF(B109="","","P-"&amp;TEXT(ROW()-5,"000"))</f>
        <v/>
      </c>
      <c r="B109" s="12" t="n"/>
      <c r="C109" s="12" t="n"/>
      <c r="D109" s="2" t="n"/>
      <c r="E109" s="2" t="n"/>
      <c r="F109" s="2" t="n"/>
      <c r="G109" s="2" t="n"/>
      <c r="H109" s="2" t="n"/>
      <c r="I109" s="2" t="n"/>
      <c r="J109" s="2" t="n"/>
      <c r="K109" s="12" t="n"/>
      <c r="L109" s="12" t="n"/>
      <c r="M109" s="2" t="n"/>
      <c r="N109" s="12" t="n"/>
      <c r="O109" s="12" t="n"/>
      <c r="P109" s="12" t="n"/>
      <c r="Q109" s="12" t="n"/>
      <c r="R109" s="12" t="n"/>
      <c r="S109" s="12" t="n"/>
      <c r="T109" s="15">
        <f>COUNTIF(E109:M109,"&lt;&gt;Unknown")/9</f>
        <v/>
      </c>
      <c r="U109" s="2">
        <f>IF(OR(I109="Disabled",J109="Needs support",J109="Offline preference",J109="No access",O109&lt;&gt;"",P109&lt;&gt;""),"Inclusion support / monitor","Standard")</f>
        <v/>
      </c>
      <c r="V109" s="12" t="n"/>
    </row>
    <row r="110">
      <c r="A110" s="2">
        <f>IF(B110="","","P-"&amp;TEXT(ROW()-5,"000"))</f>
        <v/>
      </c>
      <c r="B110" s="12" t="n"/>
      <c r="C110" s="12" t="n"/>
      <c r="D110" s="2" t="n"/>
      <c r="E110" s="2" t="n"/>
      <c r="F110" s="2" t="n"/>
      <c r="G110" s="2" t="n"/>
      <c r="H110" s="2" t="n"/>
      <c r="I110" s="2" t="n"/>
      <c r="J110" s="2" t="n"/>
      <c r="K110" s="12" t="n"/>
      <c r="L110" s="12" t="n"/>
      <c r="M110" s="2" t="n"/>
      <c r="N110" s="12" t="n"/>
      <c r="O110" s="12" t="n"/>
      <c r="P110" s="12" t="n"/>
      <c r="Q110" s="12" t="n"/>
      <c r="R110" s="12" t="n"/>
      <c r="S110" s="12" t="n"/>
      <c r="T110" s="15">
        <f>COUNTIF(E110:M110,"&lt;&gt;Unknown")/9</f>
        <v/>
      </c>
      <c r="U110" s="2">
        <f>IF(OR(I110="Disabled",J110="Needs support",J110="Offline preference",J110="No access",O110&lt;&gt;"",P110&lt;&gt;""),"Inclusion support / monitor","Standard")</f>
        <v/>
      </c>
      <c r="V110" s="12" t="n"/>
    </row>
    <row r="111">
      <c r="A111" s="2">
        <f>IF(B111="","","P-"&amp;TEXT(ROW()-5,"000"))</f>
        <v/>
      </c>
      <c r="B111" s="12" t="n"/>
      <c r="C111" s="12" t="n"/>
      <c r="D111" s="2" t="n"/>
      <c r="E111" s="2" t="n"/>
      <c r="F111" s="2" t="n"/>
      <c r="G111" s="2" t="n"/>
      <c r="H111" s="2" t="n"/>
      <c r="I111" s="2" t="n"/>
      <c r="J111" s="2" t="n"/>
      <c r="K111" s="12" t="n"/>
      <c r="L111" s="12" t="n"/>
      <c r="M111" s="2" t="n"/>
      <c r="N111" s="12" t="n"/>
      <c r="O111" s="12" t="n"/>
      <c r="P111" s="12" t="n"/>
      <c r="Q111" s="12" t="n"/>
      <c r="R111" s="12" t="n"/>
      <c r="S111" s="12" t="n"/>
      <c r="T111" s="15">
        <f>COUNTIF(E111:M111,"&lt;&gt;Unknown")/9</f>
        <v/>
      </c>
      <c r="U111" s="2">
        <f>IF(OR(I111="Disabled",J111="Needs support",J111="Offline preference",J111="No access",O111&lt;&gt;"",P111&lt;&gt;""),"Inclusion support / monitor","Standard")</f>
        <v/>
      </c>
      <c r="V111" s="12" t="n"/>
    </row>
    <row r="112">
      <c r="A112" s="2">
        <f>IF(B112="","","P-"&amp;TEXT(ROW()-5,"000"))</f>
        <v/>
      </c>
      <c r="B112" s="12" t="n"/>
      <c r="C112" s="12" t="n"/>
      <c r="D112" s="2" t="n"/>
      <c r="E112" s="2" t="n"/>
      <c r="F112" s="2" t="n"/>
      <c r="G112" s="2" t="n"/>
      <c r="H112" s="2" t="n"/>
      <c r="I112" s="2" t="n"/>
      <c r="J112" s="2" t="n"/>
      <c r="K112" s="12" t="n"/>
      <c r="L112" s="12" t="n"/>
      <c r="M112" s="2" t="n"/>
      <c r="N112" s="12" t="n"/>
      <c r="O112" s="12" t="n"/>
      <c r="P112" s="12" t="n"/>
      <c r="Q112" s="12" t="n"/>
      <c r="R112" s="12" t="n"/>
      <c r="S112" s="12" t="n"/>
      <c r="T112" s="15">
        <f>COUNTIF(E112:M112,"&lt;&gt;Unknown")/9</f>
        <v/>
      </c>
      <c r="U112" s="2">
        <f>IF(OR(I112="Disabled",J112="Needs support",J112="Offline preference",J112="No access",O112&lt;&gt;"",P112&lt;&gt;""),"Inclusion support / monitor","Standard")</f>
        <v/>
      </c>
      <c r="V112" s="12" t="n"/>
    </row>
    <row r="113">
      <c r="A113" s="2">
        <f>IF(B113="","","P-"&amp;TEXT(ROW()-5,"000"))</f>
        <v/>
      </c>
      <c r="B113" s="12" t="n"/>
      <c r="C113" s="12" t="n"/>
      <c r="D113" s="2" t="n"/>
      <c r="E113" s="2" t="n"/>
      <c r="F113" s="2" t="n"/>
      <c r="G113" s="2" t="n"/>
      <c r="H113" s="2" t="n"/>
      <c r="I113" s="2" t="n"/>
      <c r="J113" s="2" t="n"/>
      <c r="K113" s="12" t="n"/>
      <c r="L113" s="12" t="n"/>
      <c r="M113" s="2" t="n"/>
      <c r="N113" s="12" t="n"/>
      <c r="O113" s="12" t="n"/>
      <c r="P113" s="12" t="n"/>
      <c r="Q113" s="12" t="n"/>
      <c r="R113" s="12" t="n"/>
      <c r="S113" s="12" t="n"/>
      <c r="T113" s="15">
        <f>COUNTIF(E113:M113,"&lt;&gt;Unknown")/9</f>
        <v/>
      </c>
      <c r="U113" s="2">
        <f>IF(OR(I113="Disabled",J113="Needs support",J113="Offline preference",J113="No access",O113&lt;&gt;"",P113&lt;&gt;""),"Inclusion support / monitor","Standard")</f>
        <v/>
      </c>
      <c r="V113" s="12" t="n"/>
    </row>
    <row r="114">
      <c r="A114" s="2">
        <f>IF(B114="","","P-"&amp;TEXT(ROW()-5,"000"))</f>
        <v/>
      </c>
      <c r="B114" s="12" t="n"/>
      <c r="C114" s="12" t="n"/>
      <c r="D114" s="2" t="n"/>
      <c r="E114" s="2" t="n"/>
      <c r="F114" s="2" t="n"/>
      <c r="G114" s="2" t="n"/>
      <c r="H114" s="2" t="n"/>
      <c r="I114" s="2" t="n"/>
      <c r="J114" s="2" t="n"/>
      <c r="K114" s="12" t="n"/>
      <c r="L114" s="12" t="n"/>
      <c r="M114" s="2" t="n"/>
      <c r="N114" s="12" t="n"/>
      <c r="O114" s="12" t="n"/>
      <c r="P114" s="12" t="n"/>
      <c r="Q114" s="12" t="n"/>
      <c r="R114" s="12" t="n"/>
      <c r="S114" s="12" t="n"/>
      <c r="T114" s="15">
        <f>COUNTIF(E114:M114,"&lt;&gt;Unknown")/9</f>
        <v/>
      </c>
      <c r="U114" s="2">
        <f>IF(OR(I114="Disabled",J114="Needs support",J114="Offline preference",J114="No access",O114&lt;&gt;"",P114&lt;&gt;""),"Inclusion support / monitor","Standard")</f>
        <v/>
      </c>
      <c r="V114" s="12" t="n"/>
    </row>
    <row r="115">
      <c r="A115" s="2">
        <f>IF(B115="","","P-"&amp;TEXT(ROW()-5,"000"))</f>
        <v/>
      </c>
      <c r="B115" s="12" t="n"/>
      <c r="C115" s="12" t="n"/>
      <c r="D115" s="2" t="n"/>
      <c r="E115" s="2" t="n"/>
      <c r="F115" s="2" t="n"/>
      <c r="G115" s="2" t="n"/>
      <c r="H115" s="2" t="n"/>
      <c r="I115" s="2" t="n"/>
      <c r="J115" s="2" t="n"/>
      <c r="K115" s="12" t="n"/>
      <c r="L115" s="12" t="n"/>
      <c r="M115" s="2" t="n"/>
      <c r="N115" s="12" t="n"/>
      <c r="O115" s="12" t="n"/>
      <c r="P115" s="12" t="n"/>
      <c r="Q115" s="12" t="n"/>
      <c r="R115" s="12" t="n"/>
      <c r="S115" s="12" t="n"/>
      <c r="T115" s="15">
        <f>COUNTIF(E115:M115,"&lt;&gt;Unknown")/9</f>
        <v/>
      </c>
      <c r="U115" s="2">
        <f>IF(OR(I115="Disabled",J115="Needs support",J115="Offline preference",J115="No access",O115&lt;&gt;"",P115&lt;&gt;""),"Inclusion support / monitor","Standard")</f>
        <v/>
      </c>
      <c r="V115" s="12" t="n"/>
    </row>
    <row r="116">
      <c r="A116" s="2">
        <f>IF(B116="","","P-"&amp;TEXT(ROW()-5,"000"))</f>
        <v/>
      </c>
      <c r="B116" s="12" t="n"/>
      <c r="C116" s="12" t="n"/>
      <c r="D116" s="2" t="n"/>
      <c r="E116" s="2" t="n"/>
      <c r="F116" s="2" t="n"/>
      <c r="G116" s="2" t="n"/>
      <c r="H116" s="2" t="n"/>
      <c r="I116" s="2" t="n"/>
      <c r="J116" s="2" t="n"/>
      <c r="K116" s="12" t="n"/>
      <c r="L116" s="12" t="n"/>
      <c r="M116" s="2" t="n"/>
      <c r="N116" s="12" t="n"/>
      <c r="O116" s="12" t="n"/>
      <c r="P116" s="12" t="n"/>
      <c r="Q116" s="12" t="n"/>
      <c r="R116" s="12" t="n"/>
      <c r="S116" s="12" t="n"/>
      <c r="T116" s="15">
        <f>COUNTIF(E116:M116,"&lt;&gt;Unknown")/9</f>
        <v/>
      </c>
      <c r="U116" s="2">
        <f>IF(OR(I116="Disabled",J116="Needs support",J116="Offline preference",J116="No access",O116&lt;&gt;"",P116&lt;&gt;""),"Inclusion support / monitor","Standard")</f>
        <v/>
      </c>
      <c r="V116" s="12" t="n"/>
    </row>
    <row r="117">
      <c r="A117" s="2">
        <f>IF(B117="","","P-"&amp;TEXT(ROW()-5,"000"))</f>
        <v/>
      </c>
      <c r="B117" s="12" t="n"/>
      <c r="C117" s="12" t="n"/>
      <c r="D117" s="2" t="n"/>
      <c r="E117" s="2" t="n"/>
      <c r="F117" s="2" t="n"/>
      <c r="G117" s="2" t="n"/>
      <c r="H117" s="2" t="n"/>
      <c r="I117" s="2" t="n"/>
      <c r="J117" s="2" t="n"/>
      <c r="K117" s="12" t="n"/>
      <c r="L117" s="12" t="n"/>
      <c r="M117" s="2" t="n"/>
      <c r="N117" s="12" t="n"/>
      <c r="O117" s="12" t="n"/>
      <c r="P117" s="12" t="n"/>
      <c r="Q117" s="12" t="n"/>
      <c r="R117" s="12" t="n"/>
      <c r="S117" s="12" t="n"/>
      <c r="T117" s="15">
        <f>COUNTIF(E117:M117,"&lt;&gt;Unknown")/9</f>
        <v/>
      </c>
      <c r="U117" s="2">
        <f>IF(OR(I117="Disabled",J117="Needs support",J117="Offline preference",J117="No access",O117&lt;&gt;"",P117&lt;&gt;""),"Inclusion support / monitor","Standard")</f>
        <v/>
      </c>
      <c r="V117" s="12" t="n"/>
    </row>
    <row r="118">
      <c r="A118" s="2">
        <f>IF(B118="","","P-"&amp;TEXT(ROW()-5,"000"))</f>
        <v/>
      </c>
      <c r="B118" s="12" t="n"/>
      <c r="C118" s="12" t="n"/>
      <c r="D118" s="2" t="n"/>
      <c r="E118" s="2" t="n"/>
      <c r="F118" s="2" t="n"/>
      <c r="G118" s="2" t="n"/>
      <c r="H118" s="2" t="n"/>
      <c r="I118" s="2" t="n"/>
      <c r="J118" s="2" t="n"/>
      <c r="K118" s="12" t="n"/>
      <c r="L118" s="12" t="n"/>
      <c r="M118" s="2" t="n"/>
      <c r="N118" s="12" t="n"/>
      <c r="O118" s="12" t="n"/>
      <c r="P118" s="12" t="n"/>
      <c r="Q118" s="12" t="n"/>
      <c r="R118" s="12" t="n"/>
      <c r="S118" s="12" t="n"/>
      <c r="T118" s="15">
        <f>COUNTIF(E118:M118,"&lt;&gt;Unknown")/9</f>
        <v/>
      </c>
      <c r="U118" s="2">
        <f>IF(OR(I118="Disabled",J118="Needs support",J118="Offline preference",J118="No access",O118&lt;&gt;"",P118&lt;&gt;""),"Inclusion support / monitor","Standard")</f>
        <v/>
      </c>
      <c r="V118" s="12" t="n"/>
    </row>
    <row r="119">
      <c r="A119" s="2">
        <f>IF(B119="","","P-"&amp;TEXT(ROW()-5,"000"))</f>
        <v/>
      </c>
      <c r="B119" s="12" t="n"/>
      <c r="C119" s="12" t="n"/>
      <c r="D119" s="2" t="n"/>
      <c r="E119" s="2" t="n"/>
      <c r="F119" s="2" t="n"/>
      <c r="G119" s="2" t="n"/>
      <c r="H119" s="2" t="n"/>
      <c r="I119" s="2" t="n"/>
      <c r="J119" s="2" t="n"/>
      <c r="K119" s="12" t="n"/>
      <c r="L119" s="12" t="n"/>
      <c r="M119" s="2" t="n"/>
      <c r="N119" s="12" t="n"/>
      <c r="O119" s="12" t="n"/>
      <c r="P119" s="12" t="n"/>
      <c r="Q119" s="12" t="n"/>
      <c r="R119" s="12" t="n"/>
      <c r="S119" s="12" t="n"/>
      <c r="T119" s="15">
        <f>COUNTIF(E119:M119,"&lt;&gt;Unknown")/9</f>
        <v/>
      </c>
      <c r="U119" s="2">
        <f>IF(OR(I119="Disabled",J119="Needs support",J119="Offline preference",J119="No access",O119&lt;&gt;"",P119&lt;&gt;""),"Inclusion support / monitor","Standard")</f>
        <v/>
      </c>
      <c r="V119" s="12" t="n"/>
    </row>
    <row r="120">
      <c r="A120" s="2">
        <f>IF(B120="","","P-"&amp;TEXT(ROW()-5,"000"))</f>
        <v/>
      </c>
      <c r="B120" s="12" t="n"/>
      <c r="C120" s="12" t="n"/>
      <c r="D120" s="2" t="n"/>
      <c r="E120" s="2" t="n"/>
      <c r="F120" s="2" t="n"/>
      <c r="G120" s="2" t="n"/>
      <c r="H120" s="2" t="n"/>
      <c r="I120" s="2" t="n"/>
      <c r="J120" s="2" t="n"/>
      <c r="K120" s="12" t="n"/>
      <c r="L120" s="12" t="n"/>
      <c r="M120" s="2" t="n"/>
      <c r="N120" s="12" t="n"/>
      <c r="O120" s="12" t="n"/>
      <c r="P120" s="12" t="n"/>
      <c r="Q120" s="12" t="n"/>
      <c r="R120" s="12" t="n"/>
      <c r="S120" s="12" t="n"/>
      <c r="T120" s="15">
        <f>COUNTIF(E120:M120,"&lt;&gt;Unknown")/9</f>
        <v/>
      </c>
      <c r="U120" s="2">
        <f>IF(OR(I120="Disabled",J120="Needs support",J120="Offline preference",J120="No access",O120&lt;&gt;"",P120&lt;&gt;""),"Inclusion support / monitor","Standard")</f>
        <v/>
      </c>
      <c r="V120" s="12" t="n"/>
    </row>
    <row r="121">
      <c r="A121" s="2">
        <f>IF(B121="","","P-"&amp;TEXT(ROW()-5,"000"))</f>
        <v/>
      </c>
      <c r="B121" s="12" t="n"/>
      <c r="C121" s="12" t="n"/>
      <c r="D121" s="2" t="n"/>
      <c r="E121" s="2" t="n"/>
      <c r="F121" s="2" t="n"/>
      <c r="G121" s="2" t="n"/>
      <c r="H121" s="2" t="n"/>
      <c r="I121" s="2" t="n"/>
      <c r="J121" s="2" t="n"/>
      <c r="K121" s="12" t="n"/>
      <c r="L121" s="12" t="n"/>
      <c r="M121" s="2" t="n"/>
      <c r="N121" s="12" t="n"/>
      <c r="O121" s="12" t="n"/>
      <c r="P121" s="12" t="n"/>
      <c r="Q121" s="12" t="n"/>
      <c r="R121" s="12" t="n"/>
      <c r="S121" s="12" t="n"/>
      <c r="T121" s="15">
        <f>COUNTIF(E121:M121,"&lt;&gt;Unknown")/9</f>
        <v/>
      </c>
      <c r="U121" s="2">
        <f>IF(OR(I121="Disabled",J121="Needs support",J121="Offline preference",J121="No access",O121&lt;&gt;"",P121&lt;&gt;""),"Inclusion support / monitor","Standard")</f>
        <v/>
      </c>
      <c r="V121" s="12" t="n"/>
    </row>
    <row r="122">
      <c r="A122" s="2">
        <f>IF(B122="","","P-"&amp;TEXT(ROW()-5,"000"))</f>
        <v/>
      </c>
      <c r="B122" s="12" t="n"/>
      <c r="C122" s="12" t="n"/>
      <c r="D122" s="2" t="n"/>
      <c r="E122" s="2" t="n"/>
      <c r="F122" s="2" t="n"/>
      <c r="G122" s="2" t="n"/>
      <c r="H122" s="2" t="n"/>
      <c r="I122" s="2" t="n"/>
      <c r="J122" s="2" t="n"/>
      <c r="K122" s="12" t="n"/>
      <c r="L122" s="12" t="n"/>
      <c r="M122" s="2" t="n"/>
      <c r="N122" s="12" t="n"/>
      <c r="O122" s="12" t="n"/>
      <c r="P122" s="12" t="n"/>
      <c r="Q122" s="12" t="n"/>
      <c r="R122" s="12" t="n"/>
      <c r="S122" s="12" t="n"/>
      <c r="T122" s="15">
        <f>COUNTIF(E122:M122,"&lt;&gt;Unknown")/9</f>
        <v/>
      </c>
      <c r="U122" s="2">
        <f>IF(OR(I122="Disabled",J122="Needs support",J122="Offline preference",J122="No access",O122&lt;&gt;"",P122&lt;&gt;""),"Inclusion support / monitor","Standard")</f>
        <v/>
      </c>
      <c r="V122" s="12" t="n"/>
    </row>
    <row r="123">
      <c r="A123" s="2">
        <f>IF(B123="","","P-"&amp;TEXT(ROW()-5,"000"))</f>
        <v/>
      </c>
      <c r="B123" s="12" t="n"/>
      <c r="C123" s="12" t="n"/>
      <c r="D123" s="2" t="n"/>
      <c r="E123" s="2" t="n"/>
      <c r="F123" s="2" t="n"/>
      <c r="G123" s="2" t="n"/>
      <c r="H123" s="2" t="n"/>
      <c r="I123" s="2" t="n"/>
      <c r="J123" s="2" t="n"/>
      <c r="K123" s="12" t="n"/>
      <c r="L123" s="12" t="n"/>
      <c r="M123" s="2" t="n"/>
      <c r="N123" s="12" t="n"/>
      <c r="O123" s="12" t="n"/>
      <c r="P123" s="12" t="n"/>
      <c r="Q123" s="12" t="n"/>
      <c r="R123" s="12" t="n"/>
      <c r="S123" s="12" t="n"/>
      <c r="T123" s="15">
        <f>COUNTIF(E123:M123,"&lt;&gt;Unknown")/9</f>
        <v/>
      </c>
      <c r="U123" s="2">
        <f>IF(OR(I123="Disabled",J123="Needs support",J123="Offline preference",J123="No access",O123&lt;&gt;"",P123&lt;&gt;""),"Inclusion support / monitor","Standard")</f>
        <v/>
      </c>
      <c r="V123" s="12" t="n"/>
    </row>
    <row r="124">
      <c r="A124" s="2">
        <f>IF(B124="","","P-"&amp;TEXT(ROW()-5,"000"))</f>
        <v/>
      </c>
      <c r="B124" s="12" t="n"/>
      <c r="C124" s="12" t="n"/>
      <c r="D124" s="2" t="n"/>
      <c r="E124" s="2" t="n"/>
      <c r="F124" s="2" t="n"/>
      <c r="G124" s="2" t="n"/>
      <c r="H124" s="2" t="n"/>
      <c r="I124" s="2" t="n"/>
      <c r="J124" s="2" t="n"/>
      <c r="K124" s="12" t="n"/>
      <c r="L124" s="12" t="n"/>
      <c r="M124" s="2" t="n"/>
      <c r="N124" s="12" t="n"/>
      <c r="O124" s="12" t="n"/>
      <c r="P124" s="12" t="n"/>
      <c r="Q124" s="12" t="n"/>
      <c r="R124" s="12" t="n"/>
      <c r="S124" s="12" t="n"/>
      <c r="T124" s="15">
        <f>COUNTIF(E124:M124,"&lt;&gt;Unknown")/9</f>
        <v/>
      </c>
      <c r="U124" s="2">
        <f>IF(OR(I124="Disabled",J124="Needs support",J124="Offline preference",J124="No access",O124&lt;&gt;"",P124&lt;&gt;""),"Inclusion support / monitor","Standard")</f>
        <v/>
      </c>
      <c r="V124" s="12" t="n"/>
    </row>
    <row r="125">
      <c r="A125" s="2">
        <f>IF(B125="","","P-"&amp;TEXT(ROW()-5,"000"))</f>
        <v/>
      </c>
      <c r="B125" s="12" t="n"/>
      <c r="C125" s="12" t="n"/>
      <c r="D125" s="2" t="n"/>
      <c r="E125" s="2" t="n"/>
      <c r="F125" s="2" t="n"/>
      <c r="G125" s="2" t="n"/>
      <c r="H125" s="2" t="n"/>
      <c r="I125" s="2" t="n"/>
      <c r="J125" s="2" t="n"/>
      <c r="K125" s="12" t="n"/>
      <c r="L125" s="12" t="n"/>
      <c r="M125" s="2" t="n"/>
      <c r="N125" s="12" t="n"/>
      <c r="O125" s="12" t="n"/>
      <c r="P125" s="12" t="n"/>
      <c r="Q125" s="12" t="n"/>
      <c r="R125" s="12" t="n"/>
      <c r="S125" s="12" t="n"/>
      <c r="T125" s="15">
        <f>COUNTIF(E125:M125,"&lt;&gt;Unknown")/9</f>
        <v/>
      </c>
      <c r="U125" s="2">
        <f>IF(OR(I125="Disabled",J125="Needs support",J125="Offline preference",J125="No access",O125&lt;&gt;"",P125&lt;&gt;""),"Inclusion support / monitor","Standard")</f>
        <v/>
      </c>
      <c r="V125" s="12" t="n"/>
    </row>
    <row r="126">
      <c r="A126" s="2">
        <f>IF(B126="","","P-"&amp;TEXT(ROW()-5,"000"))</f>
        <v/>
      </c>
      <c r="B126" s="12" t="n"/>
      <c r="C126" s="12" t="n"/>
      <c r="D126" s="2" t="n"/>
      <c r="E126" s="2" t="n"/>
      <c r="F126" s="2" t="n"/>
      <c r="G126" s="2" t="n"/>
      <c r="H126" s="2" t="n"/>
      <c r="I126" s="2" t="n"/>
      <c r="J126" s="2" t="n"/>
      <c r="K126" s="12" t="n"/>
      <c r="L126" s="12" t="n"/>
      <c r="M126" s="2" t="n"/>
      <c r="N126" s="12" t="n"/>
      <c r="O126" s="12" t="n"/>
      <c r="P126" s="12" t="n"/>
      <c r="Q126" s="12" t="n"/>
      <c r="R126" s="12" t="n"/>
      <c r="S126" s="12" t="n"/>
      <c r="T126" s="15">
        <f>COUNTIF(E126:M126,"&lt;&gt;Unknown")/9</f>
        <v/>
      </c>
      <c r="U126" s="2">
        <f>IF(OR(I126="Disabled",J126="Needs support",J126="Offline preference",J126="No access",O126&lt;&gt;"",P126&lt;&gt;""),"Inclusion support / monitor","Standard")</f>
        <v/>
      </c>
      <c r="V126" s="12" t="n"/>
    </row>
    <row r="127">
      <c r="A127" s="2">
        <f>IF(B127="","","P-"&amp;TEXT(ROW()-5,"000"))</f>
        <v/>
      </c>
      <c r="B127" s="12" t="n"/>
      <c r="C127" s="12" t="n"/>
      <c r="D127" s="2" t="n"/>
      <c r="E127" s="2" t="n"/>
      <c r="F127" s="2" t="n"/>
      <c r="G127" s="2" t="n"/>
      <c r="H127" s="2" t="n"/>
      <c r="I127" s="2" t="n"/>
      <c r="J127" s="2" t="n"/>
      <c r="K127" s="12" t="n"/>
      <c r="L127" s="12" t="n"/>
      <c r="M127" s="2" t="n"/>
      <c r="N127" s="12" t="n"/>
      <c r="O127" s="12" t="n"/>
      <c r="P127" s="12" t="n"/>
      <c r="Q127" s="12" t="n"/>
      <c r="R127" s="12" t="n"/>
      <c r="S127" s="12" t="n"/>
      <c r="T127" s="15">
        <f>COUNTIF(E127:M127,"&lt;&gt;Unknown")/9</f>
        <v/>
      </c>
      <c r="U127" s="2">
        <f>IF(OR(I127="Disabled",J127="Needs support",J127="Offline preference",J127="No access",O127&lt;&gt;"",P127&lt;&gt;""),"Inclusion support / monitor","Standard")</f>
        <v/>
      </c>
      <c r="V127" s="12" t="n"/>
    </row>
    <row r="128">
      <c r="A128" s="2">
        <f>IF(B128="","","P-"&amp;TEXT(ROW()-5,"000"))</f>
        <v/>
      </c>
      <c r="B128" s="12" t="n"/>
      <c r="C128" s="12" t="n"/>
      <c r="D128" s="2" t="n"/>
      <c r="E128" s="2" t="n"/>
      <c r="F128" s="2" t="n"/>
      <c r="G128" s="2" t="n"/>
      <c r="H128" s="2" t="n"/>
      <c r="I128" s="2" t="n"/>
      <c r="J128" s="2" t="n"/>
      <c r="K128" s="12" t="n"/>
      <c r="L128" s="12" t="n"/>
      <c r="M128" s="2" t="n"/>
      <c r="N128" s="12" t="n"/>
      <c r="O128" s="12" t="n"/>
      <c r="P128" s="12" t="n"/>
      <c r="Q128" s="12" t="n"/>
      <c r="R128" s="12" t="n"/>
      <c r="S128" s="12" t="n"/>
      <c r="T128" s="15">
        <f>COUNTIF(E128:M128,"&lt;&gt;Unknown")/9</f>
        <v/>
      </c>
      <c r="U128" s="2">
        <f>IF(OR(I128="Disabled",J128="Needs support",J128="Offline preference",J128="No access",O128&lt;&gt;"",P128&lt;&gt;""),"Inclusion support / monitor","Standard")</f>
        <v/>
      </c>
      <c r="V128" s="12" t="n"/>
    </row>
    <row r="129">
      <c r="A129" s="2">
        <f>IF(B129="","","P-"&amp;TEXT(ROW()-5,"000"))</f>
        <v/>
      </c>
      <c r="B129" s="12" t="n"/>
      <c r="C129" s="12" t="n"/>
      <c r="D129" s="2" t="n"/>
      <c r="E129" s="2" t="n"/>
      <c r="F129" s="2" t="n"/>
      <c r="G129" s="2" t="n"/>
      <c r="H129" s="2" t="n"/>
      <c r="I129" s="2" t="n"/>
      <c r="J129" s="2" t="n"/>
      <c r="K129" s="12" t="n"/>
      <c r="L129" s="12" t="n"/>
      <c r="M129" s="2" t="n"/>
      <c r="N129" s="12" t="n"/>
      <c r="O129" s="12" t="n"/>
      <c r="P129" s="12" t="n"/>
      <c r="Q129" s="12" t="n"/>
      <c r="R129" s="12" t="n"/>
      <c r="S129" s="12" t="n"/>
      <c r="T129" s="15">
        <f>COUNTIF(E129:M129,"&lt;&gt;Unknown")/9</f>
        <v/>
      </c>
      <c r="U129" s="2">
        <f>IF(OR(I129="Disabled",J129="Needs support",J129="Offline preference",J129="No access",O129&lt;&gt;"",P129&lt;&gt;""),"Inclusion support / monitor","Standard")</f>
        <v/>
      </c>
      <c r="V129" s="12" t="n"/>
    </row>
    <row r="130">
      <c r="A130" s="2">
        <f>IF(B130="","","P-"&amp;TEXT(ROW()-5,"000"))</f>
        <v/>
      </c>
      <c r="B130" s="12" t="n"/>
      <c r="C130" s="12" t="n"/>
      <c r="D130" s="2" t="n"/>
      <c r="E130" s="2" t="n"/>
      <c r="F130" s="2" t="n"/>
      <c r="G130" s="2" t="n"/>
      <c r="H130" s="2" t="n"/>
      <c r="I130" s="2" t="n"/>
      <c r="J130" s="2" t="n"/>
      <c r="K130" s="12" t="n"/>
      <c r="L130" s="12" t="n"/>
      <c r="M130" s="2" t="n"/>
      <c r="N130" s="12" t="n"/>
      <c r="O130" s="12" t="n"/>
      <c r="P130" s="12" t="n"/>
      <c r="Q130" s="12" t="n"/>
      <c r="R130" s="12" t="n"/>
      <c r="S130" s="12" t="n"/>
      <c r="T130" s="15">
        <f>COUNTIF(E130:M130,"&lt;&gt;Unknown")/9</f>
        <v/>
      </c>
      <c r="U130" s="2">
        <f>IF(OR(I130="Disabled",J130="Needs support",J130="Offline preference",J130="No access",O130&lt;&gt;"",P130&lt;&gt;""),"Inclusion support / monitor","Standard")</f>
        <v/>
      </c>
      <c r="V130" s="12" t="n"/>
    </row>
    <row r="131">
      <c r="A131" s="2">
        <f>IF(B131="","","P-"&amp;TEXT(ROW()-5,"000"))</f>
        <v/>
      </c>
      <c r="B131" s="12" t="n"/>
      <c r="C131" s="12" t="n"/>
      <c r="D131" s="2" t="n"/>
      <c r="E131" s="2" t="n"/>
      <c r="F131" s="2" t="n"/>
      <c r="G131" s="2" t="n"/>
      <c r="H131" s="2" t="n"/>
      <c r="I131" s="2" t="n"/>
      <c r="J131" s="2" t="n"/>
      <c r="K131" s="12" t="n"/>
      <c r="L131" s="12" t="n"/>
      <c r="M131" s="2" t="n"/>
      <c r="N131" s="12" t="n"/>
      <c r="O131" s="12" t="n"/>
      <c r="P131" s="12" t="n"/>
      <c r="Q131" s="12" t="n"/>
      <c r="R131" s="12" t="n"/>
      <c r="S131" s="12" t="n"/>
      <c r="T131" s="15">
        <f>COUNTIF(E131:M131,"&lt;&gt;Unknown")/9</f>
        <v/>
      </c>
      <c r="U131" s="2">
        <f>IF(OR(I131="Disabled",J131="Needs support",J131="Offline preference",J131="No access",O131&lt;&gt;"",P131&lt;&gt;""),"Inclusion support / monitor","Standard")</f>
        <v/>
      </c>
      <c r="V131" s="12" t="n"/>
    </row>
    <row r="132">
      <c r="A132" s="2">
        <f>IF(B132="","","P-"&amp;TEXT(ROW()-5,"000"))</f>
        <v/>
      </c>
      <c r="B132" s="12" t="n"/>
      <c r="C132" s="12" t="n"/>
      <c r="D132" s="2" t="n"/>
      <c r="E132" s="2" t="n"/>
      <c r="F132" s="2" t="n"/>
      <c r="G132" s="2" t="n"/>
      <c r="H132" s="2" t="n"/>
      <c r="I132" s="2" t="n"/>
      <c r="J132" s="2" t="n"/>
      <c r="K132" s="12" t="n"/>
      <c r="L132" s="12" t="n"/>
      <c r="M132" s="2" t="n"/>
      <c r="N132" s="12" t="n"/>
      <c r="O132" s="12" t="n"/>
      <c r="P132" s="12" t="n"/>
      <c r="Q132" s="12" t="n"/>
      <c r="R132" s="12" t="n"/>
      <c r="S132" s="12" t="n"/>
      <c r="T132" s="15">
        <f>COUNTIF(E132:M132,"&lt;&gt;Unknown")/9</f>
        <v/>
      </c>
      <c r="U132" s="2">
        <f>IF(OR(I132="Disabled",J132="Needs support",J132="Offline preference",J132="No access",O132&lt;&gt;"",P132&lt;&gt;""),"Inclusion support / monitor","Standard")</f>
        <v/>
      </c>
      <c r="V132" s="12" t="n"/>
    </row>
    <row r="133">
      <c r="A133" s="2">
        <f>IF(B133="","","P-"&amp;TEXT(ROW()-5,"000"))</f>
        <v/>
      </c>
      <c r="B133" s="12" t="n"/>
      <c r="C133" s="12" t="n"/>
      <c r="D133" s="2" t="n"/>
      <c r="E133" s="2" t="n"/>
      <c r="F133" s="2" t="n"/>
      <c r="G133" s="2" t="n"/>
      <c r="H133" s="2" t="n"/>
      <c r="I133" s="2" t="n"/>
      <c r="J133" s="2" t="n"/>
      <c r="K133" s="12" t="n"/>
      <c r="L133" s="12" t="n"/>
      <c r="M133" s="2" t="n"/>
      <c r="N133" s="12" t="n"/>
      <c r="O133" s="12" t="n"/>
      <c r="P133" s="12" t="n"/>
      <c r="Q133" s="12" t="n"/>
      <c r="R133" s="12" t="n"/>
      <c r="S133" s="12" t="n"/>
      <c r="T133" s="15">
        <f>COUNTIF(E133:M133,"&lt;&gt;Unknown")/9</f>
        <v/>
      </c>
      <c r="U133" s="2">
        <f>IF(OR(I133="Disabled",J133="Needs support",J133="Offline preference",J133="No access",O133&lt;&gt;"",P133&lt;&gt;""),"Inclusion support / monitor","Standard")</f>
        <v/>
      </c>
      <c r="V133" s="12" t="n"/>
    </row>
    <row r="134">
      <c r="A134" s="2">
        <f>IF(B134="","","P-"&amp;TEXT(ROW()-5,"000"))</f>
        <v/>
      </c>
      <c r="B134" s="12" t="n"/>
      <c r="C134" s="12" t="n"/>
      <c r="D134" s="2" t="n"/>
      <c r="E134" s="2" t="n"/>
      <c r="F134" s="2" t="n"/>
      <c r="G134" s="2" t="n"/>
      <c r="H134" s="2" t="n"/>
      <c r="I134" s="2" t="n"/>
      <c r="J134" s="2" t="n"/>
      <c r="K134" s="12" t="n"/>
      <c r="L134" s="12" t="n"/>
      <c r="M134" s="2" t="n"/>
      <c r="N134" s="12" t="n"/>
      <c r="O134" s="12" t="n"/>
      <c r="P134" s="12" t="n"/>
      <c r="Q134" s="12" t="n"/>
      <c r="R134" s="12" t="n"/>
      <c r="S134" s="12" t="n"/>
      <c r="T134" s="15">
        <f>COUNTIF(E134:M134,"&lt;&gt;Unknown")/9</f>
        <v/>
      </c>
      <c r="U134" s="2">
        <f>IF(OR(I134="Disabled",J134="Needs support",J134="Offline preference",J134="No access",O134&lt;&gt;"",P134&lt;&gt;""),"Inclusion support / monitor","Standard")</f>
        <v/>
      </c>
      <c r="V134" s="12" t="n"/>
    </row>
    <row r="135">
      <c r="A135" s="2">
        <f>IF(B135="","","P-"&amp;TEXT(ROW()-5,"000"))</f>
        <v/>
      </c>
      <c r="B135" s="12" t="n"/>
      <c r="C135" s="12" t="n"/>
      <c r="D135" s="2" t="n"/>
      <c r="E135" s="2" t="n"/>
      <c r="F135" s="2" t="n"/>
      <c r="G135" s="2" t="n"/>
      <c r="H135" s="2" t="n"/>
      <c r="I135" s="2" t="n"/>
      <c r="J135" s="2" t="n"/>
      <c r="K135" s="12" t="n"/>
      <c r="L135" s="12" t="n"/>
      <c r="M135" s="2" t="n"/>
      <c r="N135" s="12" t="n"/>
      <c r="O135" s="12" t="n"/>
      <c r="P135" s="12" t="n"/>
      <c r="Q135" s="12" t="n"/>
      <c r="R135" s="12" t="n"/>
      <c r="S135" s="12" t="n"/>
      <c r="T135" s="15">
        <f>COUNTIF(E135:M135,"&lt;&gt;Unknown")/9</f>
        <v/>
      </c>
      <c r="U135" s="2">
        <f>IF(OR(I135="Disabled",J135="Needs support",J135="Offline preference",J135="No access",O135&lt;&gt;"",P135&lt;&gt;""),"Inclusion support / monitor","Standard")</f>
        <v/>
      </c>
      <c r="V135" s="12" t="n"/>
    </row>
    <row r="136">
      <c r="A136" s="2">
        <f>IF(B136="","","P-"&amp;TEXT(ROW()-5,"000"))</f>
        <v/>
      </c>
      <c r="B136" s="12" t="n"/>
      <c r="C136" s="12" t="n"/>
      <c r="D136" s="2" t="n"/>
      <c r="E136" s="2" t="n"/>
      <c r="F136" s="2" t="n"/>
      <c r="G136" s="2" t="n"/>
      <c r="H136" s="2" t="n"/>
      <c r="I136" s="2" t="n"/>
      <c r="J136" s="2" t="n"/>
      <c r="K136" s="12" t="n"/>
      <c r="L136" s="12" t="n"/>
      <c r="M136" s="2" t="n"/>
      <c r="N136" s="12" t="n"/>
      <c r="O136" s="12" t="n"/>
      <c r="P136" s="12" t="n"/>
      <c r="Q136" s="12" t="n"/>
      <c r="R136" s="12" t="n"/>
      <c r="S136" s="12" t="n"/>
      <c r="T136" s="15">
        <f>COUNTIF(E136:M136,"&lt;&gt;Unknown")/9</f>
        <v/>
      </c>
      <c r="U136" s="2">
        <f>IF(OR(I136="Disabled",J136="Needs support",J136="Offline preference",J136="No access",O136&lt;&gt;"",P136&lt;&gt;""),"Inclusion support / monitor","Standard")</f>
        <v/>
      </c>
      <c r="V136" s="12" t="n"/>
    </row>
    <row r="137">
      <c r="A137" s="2">
        <f>IF(B137="","","P-"&amp;TEXT(ROW()-5,"000"))</f>
        <v/>
      </c>
      <c r="B137" s="12" t="n"/>
      <c r="C137" s="12" t="n"/>
      <c r="D137" s="2" t="n"/>
      <c r="E137" s="2" t="n"/>
      <c r="F137" s="2" t="n"/>
      <c r="G137" s="2" t="n"/>
      <c r="H137" s="2" t="n"/>
      <c r="I137" s="2" t="n"/>
      <c r="J137" s="2" t="n"/>
      <c r="K137" s="12" t="n"/>
      <c r="L137" s="12" t="n"/>
      <c r="M137" s="2" t="n"/>
      <c r="N137" s="12" t="n"/>
      <c r="O137" s="12" t="n"/>
      <c r="P137" s="12" t="n"/>
      <c r="Q137" s="12" t="n"/>
      <c r="R137" s="12" t="n"/>
      <c r="S137" s="12" t="n"/>
      <c r="T137" s="15">
        <f>COUNTIF(E137:M137,"&lt;&gt;Unknown")/9</f>
        <v/>
      </c>
      <c r="U137" s="2">
        <f>IF(OR(I137="Disabled",J137="Needs support",J137="Offline preference",J137="No access",O137&lt;&gt;"",P137&lt;&gt;""),"Inclusion support / monitor","Standard")</f>
        <v/>
      </c>
      <c r="V137" s="12" t="n"/>
    </row>
    <row r="138">
      <c r="A138" s="2">
        <f>IF(B138="","","P-"&amp;TEXT(ROW()-5,"000"))</f>
        <v/>
      </c>
      <c r="B138" s="12" t="n"/>
      <c r="C138" s="12" t="n"/>
      <c r="D138" s="2" t="n"/>
      <c r="E138" s="2" t="n"/>
      <c r="F138" s="2" t="n"/>
      <c r="G138" s="2" t="n"/>
      <c r="H138" s="2" t="n"/>
      <c r="I138" s="2" t="n"/>
      <c r="J138" s="2" t="n"/>
      <c r="K138" s="12" t="n"/>
      <c r="L138" s="12" t="n"/>
      <c r="M138" s="2" t="n"/>
      <c r="N138" s="12" t="n"/>
      <c r="O138" s="12" t="n"/>
      <c r="P138" s="12" t="n"/>
      <c r="Q138" s="12" t="n"/>
      <c r="R138" s="12" t="n"/>
      <c r="S138" s="12" t="n"/>
      <c r="T138" s="15">
        <f>COUNTIF(E138:M138,"&lt;&gt;Unknown")/9</f>
        <v/>
      </c>
      <c r="U138" s="2">
        <f>IF(OR(I138="Disabled",J138="Needs support",J138="Offline preference",J138="No access",O138&lt;&gt;"",P138&lt;&gt;""),"Inclusion support / monitor","Standard")</f>
        <v/>
      </c>
      <c r="V138" s="12" t="n"/>
    </row>
    <row r="139">
      <c r="A139" s="2">
        <f>IF(B139="","","P-"&amp;TEXT(ROW()-5,"000"))</f>
        <v/>
      </c>
      <c r="B139" s="12" t="n"/>
      <c r="C139" s="12" t="n"/>
      <c r="D139" s="2" t="n"/>
      <c r="E139" s="2" t="n"/>
      <c r="F139" s="2" t="n"/>
      <c r="G139" s="2" t="n"/>
      <c r="H139" s="2" t="n"/>
      <c r="I139" s="2" t="n"/>
      <c r="J139" s="2" t="n"/>
      <c r="K139" s="12" t="n"/>
      <c r="L139" s="12" t="n"/>
      <c r="M139" s="2" t="n"/>
      <c r="N139" s="12" t="n"/>
      <c r="O139" s="12" t="n"/>
      <c r="P139" s="12" t="n"/>
      <c r="Q139" s="12" t="n"/>
      <c r="R139" s="12" t="n"/>
      <c r="S139" s="12" t="n"/>
      <c r="T139" s="15">
        <f>COUNTIF(E139:M139,"&lt;&gt;Unknown")/9</f>
        <v/>
      </c>
      <c r="U139" s="2">
        <f>IF(OR(I139="Disabled",J139="Needs support",J139="Offline preference",J139="No access",O139&lt;&gt;"",P139&lt;&gt;""),"Inclusion support / monitor","Standard")</f>
        <v/>
      </c>
      <c r="V139" s="12" t="n"/>
    </row>
    <row r="140">
      <c r="A140" s="2">
        <f>IF(B140="","","P-"&amp;TEXT(ROW()-5,"000"))</f>
        <v/>
      </c>
      <c r="B140" s="12" t="n"/>
      <c r="C140" s="12" t="n"/>
      <c r="D140" s="2" t="n"/>
      <c r="E140" s="2" t="n"/>
      <c r="F140" s="2" t="n"/>
      <c r="G140" s="2" t="n"/>
      <c r="H140" s="2" t="n"/>
      <c r="I140" s="2" t="n"/>
      <c r="J140" s="2" t="n"/>
      <c r="K140" s="12" t="n"/>
      <c r="L140" s="12" t="n"/>
      <c r="M140" s="2" t="n"/>
      <c r="N140" s="12" t="n"/>
      <c r="O140" s="12" t="n"/>
      <c r="P140" s="12" t="n"/>
      <c r="Q140" s="12" t="n"/>
      <c r="R140" s="12" t="n"/>
      <c r="S140" s="12" t="n"/>
      <c r="T140" s="15">
        <f>COUNTIF(E140:M140,"&lt;&gt;Unknown")/9</f>
        <v/>
      </c>
      <c r="U140" s="2">
        <f>IF(OR(I140="Disabled",J140="Needs support",J140="Offline preference",J140="No access",O140&lt;&gt;"",P140&lt;&gt;""),"Inclusion support / monitor","Standard")</f>
        <v/>
      </c>
      <c r="V140" s="12" t="n"/>
    </row>
    <row r="141">
      <c r="A141" s="2">
        <f>IF(B141="","","P-"&amp;TEXT(ROW()-5,"000"))</f>
        <v/>
      </c>
      <c r="B141" s="12" t="n"/>
      <c r="C141" s="12" t="n"/>
      <c r="D141" s="2" t="n"/>
      <c r="E141" s="2" t="n"/>
      <c r="F141" s="2" t="n"/>
      <c r="G141" s="2" t="n"/>
      <c r="H141" s="2" t="n"/>
      <c r="I141" s="2" t="n"/>
      <c r="J141" s="2" t="n"/>
      <c r="K141" s="12" t="n"/>
      <c r="L141" s="12" t="n"/>
      <c r="M141" s="2" t="n"/>
      <c r="N141" s="12" t="n"/>
      <c r="O141" s="12" t="n"/>
      <c r="P141" s="12" t="n"/>
      <c r="Q141" s="12" t="n"/>
      <c r="R141" s="12" t="n"/>
      <c r="S141" s="12" t="n"/>
      <c r="T141" s="15">
        <f>COUNTIF(E141:M141,"&lt;&gt;Unknown")/9</f>
        <v/>
      </c>
      <c r="U141" s="2">
        <f>IF(OR(I141="Disabled",J141="Needs support",J141="Offline preference",J141="No access",O141&lt;&gt;"",P141&lt;&gt;""),"Inclusion support / monitor","Standard")</f>
        <v/>
      </c>
      <c r="V141" s="12" t="n"/>
    </row>
    <row r="142">
      <c r="A142" s="2">
        <f>IF(B142="","","P-"&amp;TEXT(ROW()-5,"000"))</f>
        <v/>
      </c>
      <c r="B142" s="12" t="n"/>
      <c r="C142" s="12" t="n"/>
      <c r="D142" s="2" t="n"/>
      <c r="E142" s="2" t="n"/>
      <c r="F142" s="2" t="n"/>
      <c r="G142" s="2" t="n"/>
      <c r="H142" s="2" t="n"/>
      <c r="I142" s="2" t="n"/>
      <c r="J142" s="2" t="n"/>
      <c r="K142" s="12" t="n"/>
      <c r="L142" s="12" t="n"/>
      <c r="M142" s="2" t="n"/>
      <c r="N142" s="12" t="n"/>
      <c r="O142" s="12" t="n"/>
      <c r="P142" s="12" t="n"/>
      <c r="Q142" s="12" t="n"/>
      <c r="R142" s="12" t="n"/>
      <c r="S142" s="12" t="n"/>
      <c r="T142" s="15">
        <f>COUNTIF(E142:M142,"&lt;&gt;Unknown")/9</f>
        <v/>
      </c>
      <c r="U142" s="2">
        <f>IF(OR(I142="Disabled",J142="Needs support",J142="Offline preference",J142="No access",O142&lt;&gt;"",P142&lt;&gt;""),"Inclusion support / monitor","Standard")</f>
        <v/>
      </c>
      <c r="V142" s="12" t="n"/>
    </row>
    <row r="143">
      <c r="A143" s="2">
        <f>IF(B143="","","P-"&amp;TEXT(ROW()-5,"000"))</f>
        <v/>
      </c>
      <c r="B143" s="12" t="n"/>
      <c r="C143" s="12" t="n"/>
      <c r="D143" s="2" t="n"/>
      <c r="E143" s="2" t="n"/>
      <c r="F143" s="2" t="n"/>
      <c r="G143" s="2" t="n"/>
      <c r="H143" s="2" t="n"/>
      <c r="I143" s="2" t="n"/>
      <c r="J143" s="2" t="n"/>
      <c r="K143" s="12" t="n"/>
      <c r="L143" s="12" t="n"/>
      <c r="M143" s="2" t="n"/>
      <c r="N143" s="12" t="n"/>
      <c r="O143" s="12" t="n"/>
      <c r="P143" s="12" t="n"/>
      <c r="Q143" s="12" t="n"/>
      <c r="R143" s="12" t="n"/>
      <c r="S143" s="12" t="n"/>
      <c r="T143" s="15">
        <f>COUNTIF(E143:M143,"&lt;&gt;Unknown")/9</f>
        <v/>
      </c>
      <c r="U143" s="2">
        <f>IF(OR(I143="Disabled",J143="Needs support",J143="Offline preference",J143="No access",O143&lt;&gt;"",P143&lt;&gt;""),"Inclusion support / monitor","Standard")</f>
        <v/>
      </c>
      <c r="V143" s="12" t="n"/>
    </row>
    <row r="144">
      <c r="A144" s="2">
        <f>IF(B144="","","P-"&amp;TEXT(ROW()-5,"000"))</f>
        <v/>
      </c>
      <c r="B144" s="12" t="n"/>
      <c r="C144" s="12" t="n"/>
      <c r="D144" s="2" t="n"/>
      <c r="E144" s="2" t="n"/>
      <c r="F144" s="2" t="n"/>
      <c r="G144" s="2" t="n"/>
      <c r="H144" s="2" t="n"/>
      <c r="I144" s="2" t="n"/>
      <c r="J144" s="2" t="n"/>
      <c r="K144" s="12" t="n"/>
      <c r="L144" s="12" t="n"/>
      <c r="M144" s="2" t="n"/>
      <c r="N144" s="12" t="n"/>
      <c r="O144" s="12" t="n"/>
      <c r="P144" s="12" t="n"/>
      <c r="Q144" s="12" t="n"/>
      <c r="R144" s="12" t="n"/>
      <c r="S144" s="12" t="n"/>
      <c r="T144" s="15">
        <f>COUNTIF(E144:M144,"&lt;&gt;Unknown")/9</f>
        <v/>
      </c>
      <c r="U144" s="2">
        <f>IF(OR(I144="Disabled",J144="Needs support",J144="Offline preference",J144="No access",O144&lt;&gt;"",P144&lt;&gt;""),"Inclusion support / monitor","Standard")</f>
        <v/>
      </c>
      <c r="V144" s="12" t="n"/>
    </row>
    <row r="145">
      <c r="A145" s="2">
        <f>IF(B145="","","P-"&amp;TEXT(ROW()-5,"000"))</f>
        <v/>
      </c>
      <c r="B145" s="12" t="n"/>
      <c r="C145" s="12" t="n"/>
      <c r="D145" s="2" t="n"/>
      <c r="E145" s="2" t="n"/>
      <c r="F145" s="2" t="n"/>
      <c r="G145" s="2" t="n"/>
      <c r="H145" s="2" t="n"/>
      <c r="I145" s="2" t="n"/>
      <c r="J145" s="2" t="n"/>
      <c r="K145" s="12" t="n"/>
      <c r="L145" s="12" t="n"/>
      <c r="M145" s="2" t="n"/>
      <c r="N145" s="12" t="n"/>
      <c r="O145" s="12" t="n"/>
      <c r="P145" s="12" t="n"/>
      <c r="Q145" s="12" t="n"/>
      <c r="R145" s="12" t="n"/>
      <c r="S145" s="12" t="n"/>
      <c r="T145" s="15">
        <f>COUNTIF(E145:M145,"&lt;&gt;Unknown")/9</f>
        <v/>
      </c>
      <c r="U145" s="2">
        <f>IF(OR(I145="Disabled",J145="Needs support",J145="Offline preference",J145="No access",O145&lt;&gt;"",P145&lt;&gt;""),"Inclusion support / monitor","Standard")</f>
        <v/>
      </c>
      <c r="V145" s="12" t="n"/>
    </row>
    <row r="146">
      <c r="A146" s="2">
        <f>IF(B146="","","P-"&amp;TEXT(ROW()-5,"000"))</f>
        <v/>
      </c>
      <c r="B146" s="12" t="n"/>
      <c r="C146" s="12" t="n"/>
      <c r="D146" s="2" t="n"/>
      <c r="E146" s="2" t="n"/>
      <c r="F146" s="2" t="n"/>
      <c r="G146" s="2" t="n"/>
      <c r="H146" s="2" t="n"/>
      <c r="I146" s="2" t="n"/>
      <c r="J146" s="2" t="n"/>
      <c r="K146" s="12" t="n"/>
      <c r="L146" s="12" t="n"/>
      <c r="M146" s="2" t="n"/>
      <c r="N146" s="12" t="n"/>
      <c r="O146" s="12" t="n"/>
      <c r="P146" s="12" t="n"/>
      <c r="Q146" s="12" t="n"/>
      <c r="R146" s="12" t="n"/>
      <c r="S146" s="12" t="n"/>
      <c r="T146" s="15">
        <f>COUNTIF(E146:M146,"&lt;&gt;Unknown")/9</f>
        <v/>
      </c>
      <c r="U146" s="2">
        <f>IF(OR(I146="Disabled",J146="Needs support",J146="Offline preference",J146="No access",O146&lt;&gt;"",P146&lt;&gt;""),"Inclusion support / monitor","Standard")</f>
        <v/>
      </c>
      <c r="V146" s="12" t="n"/>
    </row>
    <row r="147">
      <c r="A147" s="2">
        <f>IF(B147="","","P-"&amp;TEXT(ROW()-5,"000"))</f>
        <v/>
      </c>
      <c r="B147" s="12" t="n"/>
      <c r="C147" s="12" t="n"/>
      <c r="D147" s="2" t="n"/>
      <c r="E147" s="2" t="n"/>
      <c r="F147" s="2" t="n"/>
      <c r="G147" s="2" t="n"/>
      <c r="H147" s="2" t="n"/>
      <c r="I147" s="2" t="n"/>
      <c r="J147" s="2" t="n"/>
      <c r="K147" s="12" t="n"/>
      <c r="L147" s="12" t="n"/>
      <c r="M147" s="2" t="n"/>
      <c r="N147" s="12" t="n"/>
      <c r="O147" s="12" t="n"/>
      <c r="P147" s="12" t="n"/>
      <c r="Q147" s="12" t="n"/>
      <c r="R147" s="12" t="n"/>
      <c r="S147" s="12" t="n"/>
      <c r="T147" s="15">
        <f>COUNTIF(E147:M147,"&lt;&gt;Unknown")/9</f>
        <v/>
      </c>
      <c r="U147" s="2">
        <f>IF(OR(I147="Disabled",J147="Needs support",J147="Offline preference",J147="No access",O147&lt;&gt;"",P147&lt;&gt;""),"Inclusion support / monitor","Standard")</f>
        <v/>
      </c>
      <c r="V147" s="12" t="n"/>
    </row>
    <row r="148">
      <c r="A148" s="2">
        <f>IF(B148="","","P-"&amp;TEXT(ROW()-5,"000"))</f>
        <v/>
      </c>
      <c r="B148" s="12" t="n"/>
      <c r="C148" s="12" t="n"/>
      <c r="D148" s="2" t="n"/>
      <c r="E148" s="2" t="n"/>
      <c r="F148" s="2" t="n"/>
      <c r="G148" s="2" t="n"/>
      <c r="H148" s="2" t="n"/>
      <c r="I148" s="2" t="n"/>
      <c r="J148" s="2" t="n"/>
      <c r="K148" s="12" t="n"/>
      <c r="L148" s="12" t="n"/>
      <c r="M148" s="2" t="n"/>
      <c r="N148" s="12" t="n"/>
      <c r="O148" s="12" t="n"/>
      <c r="P148" s="12" t="n"/>
      <c r="Q148" s="12" t="n"/>
      <c r="R148" s="12" t="n"/>
      <c r="S148" s="12" t="n"/>
      <c r="T148" s="15">
        <f>COUNTIF(E148:M148,"&lt;&gt;Unknown")/9</f>
        <v/>
      </c>
      <c r="U148" s="2">
        <f>IF(OR(I148="Disabled",J148="Needs support",J148="Offline preference",J148="No access",O148&lt;&gt;"",P148&lt;&gt;""),"Inclusion support / monitor","Standard")</f>
        <v/>
      </c>
      <c r="V148" s="12" t="n"/>
    </row>
    <row r="149">
      <c r="A149" s="2">
        <f>IF(B149="","","P-"&amp;TEXT(ROW()-5,"000"))</f>
        <v/>
      </c>
      <c r="B149" s="12" t="n"/>
      <c r="C149" s="12" t="n"/>
      <c r="D149" s="2" t="n"/>
      <c r="E149" s="2" t="n"/>
      <c r="F149" s="2" t="n"/>
      <c r="G149" s="2" t="n"/>
      <c r="H149" s="2" t="n"/>
      <c r="I149" s="2" t="n"/>
      <c r="J149" s="2" t="n"/>
      <c r="K149" s="12" t="n"/>
      <c r="L149" s="12" t="n"/>
      <c r="M149" s="2" t="n"/>
      <c r="N149" s="12" t="n"/>
      <c r="O149" s="12" t="n"/>
      <c r="P149" s="12" t="n"/>
      <c r="Q149" s="12" t="n"/>
      <c r="R149" s="12" t="n"/>
      <c r="S149" s="12" t="n"/>
      <c r="T149" s="15">
        <f>COUNTIF(E149:M149,"&lt;&gt;Unknown")/9</f>
        <v/>
      </c>
      <c r="U149" s="2">
        <f>IF(OR(I149="Disabled",J149="Needs support",J149="Offline preference",J149="No access",O149&lt;&gt;"",P149&lt;&gt;""),"Inclusion support / monitor","Standard")</f>
        <v/>
      </c>
      <c r="V149" s="12" t="n"/>
    </row>
    <row r="150">
      <c r="A150" s="2">
        <f>IF(B150="","","P-"&amp;TEXT(ROW()-5,"000"))</f>
        <v/>
      </c>
      <c r="B150" s="12" t="n"/>
      <c r="C150" s="12" t="n"/>
      <c r="D150" s="2" t="n"/>
      <c r="E150" s="2" t="n"/>
      <c r="F150" s="2" t="n"/>
      <c r="G150" s="2" t="n"/>
      <c r="H150" s="2" t="n"/>
      <c r="I150" s="2" t="n"/>
      <c r="J150" s="2" t="n"/>
      <c r="K150" s="12" t="n"/>
      <c r="L150" s="12" t="n"/>
      <c r="M150" s="2" t="n"/>
      <c r="N150" s="12" t="n"/>
      <c r="O150" s="12" t="n"/>
      <c r="P150" s="12" t="n"/>
      <c r="Q150" s="12" t="n"/>
      <c r="R150" s="12" t="n"/>
      <c r="S150" s="12" t="n"/>
      <c r="T150" s="15">
        <f>COUNTIF(E150:M150,"&lt;&gt;Unknown")/9</f>
        <v/>
      </c>
      <c r="U150" s="2">
        <f>IF(OR(I150="Disabled",J150="Needs support",J150="Offline preference",J150="No access",O150&lt;&gt;"",P150&lt;&gt;""),"Inclusion support / monitor","Standard")</f>
        <v/>
      </c>
      <c r="V150" s="12" t="n"/>
    </row>
    <row r="151">
      <c r="A151" s="2">
        <f>IF(B151="","","P-"&amp;TEXT(ROW()-5,"000"))</f>
        <v/>
      </c>
      <c r="B151" s="12" t="n"/>
      <c r="C151" s="12" t="n"/>
      <c r="D151" s="2" t="n"/>
      <c r="E151" s="2" t="n"/>
      <c r="F151" s="2" t="n"/>
      <c r="G151" s="2" t="n"/>
      <c r="H151" s="2" t="n"/>
      <c r="I151" s="2" t="n"/>
      <c r="J151" s="2" t="n"/>
      <c r="K151" s="12" t="n"/>
      <c r="L151" s="12" t="n"/>
      <c r="M151" s="2" t="n"/>
      <c r="N151" s="12" t="n"/>
      <c r="O151" s="12" t="n"/>
      <c r="P151" s="12" t="n"/>
      <c r="Q151" s="12" t="n"/>
      <c r="R151" s="12" t="n"/>
      <c r="S151" s="12" t="n"/>
      <c r="T151" s="15">
        <f>COUNTIF(E151:M151,"&lt;&gt;Unknown")/9</f>
        <v/>
      </c>
      <c r="U151" s="2">
        <f>IF(OR(I151="Disabled",J151="Needs support",J151="Offline preference",J151="No access",O151&lt;&gt;"",P151&lt;&gt;""),"Inclusion support / monitor","Standard")</f>
        <v/>
      </c>
      <c r="V151" s="12" t="n"/>
    </row>
    <row r="152">
      <c r="A152" s="2">
        <f>IF(B152="","","P-"&amp;TEXT(ROW()-5,"000"))</f>
        <v/>
      </c>
      <c r="B152" s="12" t="n"/>
      <c r="C152" s="12" t="n"/>
      <c r="D152" s="2" t="n"/>
      <c r="E152" s="2" t="n"/>
      <c r="F152" s="2" t="n"/>
      <c r="G152" s="2" t="n"/>
      <c r="H152" s="2" t="n"/>
      <c r="I152" s="2" t="n"/>
      <c r="J152" s="2" t="n"/>
      <c r="K152" s="12" t="n"/>
      <c r="L152" s="12" t="n"/>
      <c r="M152" s="2" t="n"/>
      <c r="N152" s="12" t="n"/>
      <c r="O152" s="12" t="n"/>
      <c r="P152" s="12" t="n"/>
      <c r="Q152" s="12" t="n"/>
      <c r="R152" s="12" t="n"/>
      <c r="S152" s="12" t="n"/>
      <c r="T152" s="15">
        <f>COUNTIF(E152:M152,"&lt;&gt;Unknown")/9</f>
        <v/>
      </c>
      <c r="U152" s="2">
        <f>IF(OR(I152="Disabled",J152="Needs support",J152="Offline preference",J152="No access",O152&lt;&gt;"",P152&lt;&gt;""),"Inclusion support / monitor","Standard")</f>
        <v/>
      </c>
      <c r="V152" s="12" t="n"/>
    </row>
    <row r="153">
      <c r="A153" s="2">
        <f>IF(B153="","","P-"&amp;TEXT(ROW()-5,"000"))</f>
        <v/>
      </c>
      <c r="B153" s="12" t="n"/>
      <c r="C153" s="12" t="n"/>
      <c r="D153" s="2" t="n"/>
      <c r="E153" s="2" t="n"/>
      <c r="F153" s="2" t="n"/>
      <c r="G153" s="2" t="n"/>
      <c r="H153" s="2" t="n"/>
      <c r="I153" s="2" t="n"/>
      <c r="J153" s="2" t="n"/>
      <c r="K153" s="12" t="n"/>
      <c r="L153" s="12" t="n"/>
      <c r="M153" s="2" t="n"/>
      <c r="N153" s="12" t="n"/>
      <c r="O153" s="12" t="n"/>
      <c r="P153" s="12" t="n"/>
      <c r="Q153" s="12" t="n"/>
      <c r="R153" s="12" t="n"/>
      <c r="S153" s="12" t="n"/>
      <c r="T153" s="15">
        <f>COUNTIF(E153:M153,"&lt;&gt;Unknown")/9</f>
        <v/>
      </c>
      <c r="U153" s="2">
        <f>IF(OR(I153="Disabled",J153="Needs support",J153="Offline preference",J153="No access",O153&lt;&gt;"",P153&lt;&gt;""),"Inclusion support / monitor","Standard")</f>
        <v/>
      </c>
      <c r="V153" s="12" t="n"/>
    </row>
    <row r="154">
      <c r="A154" s="2">
        <f>IF(B154="","","P-"&amp;TEXT(ROW()-5,"000"))</f>
        <v/>
      </c>
      <c r="B154" s="12" t="n"/>
      <c r="C154" s="12" t="n"/>
      <c r="D154" s="2" t="n"/>
      <c r="E154" s="2" t="n"/>
      <c r="F154" s="2" t="n"/>
      <c r="G154" s="2" t="n"/>
      <c r="H154" s="2" t="n"/>
      <c r="I154" s="2" t="n"/>
      <c r="J154" s="2" t="n"/>
      <c r="K154" s="12" t="n"/>
      <c r="L154" s="12" t="n"/>
      <c r="M154" s="2" t="n"/>
      <c r="N154" s="12" t="n"/>
      <c r="O154" s="12" t="n"/>
      <c r="P154" s="12" t="n"/>
      <c r="Q154" s="12" t="n"/>
      <c r="R154" s="12" t="n"/>
      <c r="S154" s="12" t="n"/>
      <c r="T154" s="15">
        <f>COUNTIF(E154:M154,"&lt;&gt;Unknown")/9</f>
        <v/>
      </c>
      <c r="U154" s="2">
        <f>IF(OR(I154="Disabled",J154="Needs support",J154="Offline preference",J154="No access",O154&lt;&gt;"",P154&lt;&gt;""),"Inclusion support / monitor","Standard")</f>
        <v/>
      </c>
      <c r="V154" s="12" t="n"/>
    </row>
    <row r="155">
      <c r="A155" s="2">
        <f>IF(B155="","","P-"&amp;TEXT(ROW()-5,"000"))</f>
        <v/>
      </c>
      <c r="B155" s="12" t="n"/>
      <c r="C155" s="12" t="n"/>
      <c r="D155" s="2" t="n"/>
      <c r="E155" s="2" t="n"/>
      <c r="F155" s="2" t="n"/>
      <c r="G155" s="2" t="n"/>
      <c r="H155" s="2" t="n"/>
      <c r="I155" s="2" t="n"/>
      <c r="J155" s="2" t="n"/>
      <c r="K155" s="12" t="n"/>
      <c r="L155" s="12" t="n"/>
      <c r="M155" s="2" t="n"/>
      <c r="N155" s="12" t="n"/>
      <c r="O155" s="12" t="n"/>
      <c r="P155" s="12" t="n"/>
      <c r="Q155" s="12" t="n"/>
      <c r="R155" s="12" t="n"/>
      <c r="S155" s="12" t="n"/>
      <c r="T155" s="15">
        <f>COUNTIF(E155:M155,"&lt;&gt;Unknown")/9</f>
        <v/>
      </c>
      <c r="U155" s="2">
        <f>IF(OR(I155="Disabled",J155="Needs support",J155="Offline preference",J155="No access",O155&lt;&gt;"",P155&lt;&gt;""),"Inclusion support / monitor","Standard")</f>
        <v/>
      </c>
      <c r="V155" s="12" t="n"/>
    </row>
    <row r="156">
      <c r="A156" s="2">
        <f>IF(B156="","","P-"&amp;TEXT(ROW()-5,"000"))</f>
        <v/>
      </c>
      <c r="B156" s="12" t="n"/>
      <c r="C156" s="12" t="n"/>
      <c r="D156" s="2" t="n"/>
      <c r="E156" s="2" t="n"/>
      <c r="F156" s="2" t="n"/>
      <c r="G156" s="2" t="n"/>
      <c r="H156" s="2" t="n"/>
      <c r="I156" s="2" t="n"/>
      <c r="J156" s="2" t="n"/>
      <c r="K156" s="12" t="n"/>
      <c r="L156" s="12" t="n"/>
      <c r="M156" s="2" t="n"/>
      <c r="N156" s="12" t="n"/>
      <c r="O156" s="12" t="n"/>
      <c r="P156" s="12" t="n"/>
      <c r="Q156" s="12" t="n"/>
      <c r="R156" s="12" t="n"/>
      <c r="S156" s="12" t="n"/>
      <c r="T156" s="15">
        <f>COUNTIF(E156:M156,"&lt;&gt;Unknown")/9</f>
        <v/>
      </c>
      <c r="U156" s="2">
        <f>IF(OR(I156="Disabled",J156="Needs support",J156="Offline preference",J156="No access",O156&lt;&gt;"",P156&lt;&gt;""),"Inclusion support / monitor","Standard")</f>
        <v/>
      </c>
      <c r="V156" s="12" t="n"/>
    </row>
    <row r="157">
      <c r="A157" s="2">
        <f>IF(B157="","","P-"&amp;TEXT(ROW()-5,"000"))</f>
        <v/>
      </c>
      <c r="B157" s="12" t="n"/>
      <c r="C157" s="12" t="n"/>
      <c r="D157" s="2" t="n"/>
      <c r="E157" s="2" t="n"/>
      <c r="F157" s="2" t="n"/>
      <c r="G157" s="2" t="n"/>
      <c r="H157" s="2" t="n"/>
      <c r="I157" s="2" t="n"/>
      <c r="J157" s="2" t="n"/>
      <c r="K157" s="12" t="n"/>
      <c r="L157" s="12" t="n"/>
      <c r="M157" s="2" t="n"/>
      <c r="N157" s="12" t="n"/>
      <c r="O157" s="12" t="n"/>
      <c r="P157" s="12" t="n"/>
      <c r="Q157" s="12" t="n"/>
      <c r="R157" s="12" t="n"/>
      <c r="S157" s="12" t="n"/>
      <c r="T157" s="15">
        <f>COUNTIF(E157:M157,"&lt;&gt;Unknown")/9</f>
        <v/>
      </c>
      <c r="U157" s="2">
        <f>IF(OR(I157="Disabled",J157="Needs support",J157="Offline preference",J157="No access",O157&lt;&gt;"",P157&lt;&gt;""),"Inclusion support / monitor","Standard")</f>
        <v/>
      </c>
      <c r="V157" s="12" t="n"/>
    </row>
    <row r="158">
      <c r="A158" s="2">
        <f>IF(B158="","","P-"&amp;TEXT(ROW()-5,"000"))</f>
        <v/>
      </c>
      <c r="B158" s="12" t="n"/>
      <c r="C158" s="12" t="n"/>
      <c r="D158" s="2" t="n"/>
      <c r="E158" s="2" t="n"/>
      <c r="F158" s="2" t="n"/>
      <c r="G158" s="2" t="n"/>
      <c r="H158" s="2" t="n"/>
      <c r="I158" s="2" t="n"/>
      <c r="J158" s="2" t="n"/>
      <c r="K158" s="12" t="n"/>
      <c r="L158" s="12" t="n"/>
      <c r="M158" s="2" t="n"/>
      <c r="N158" s="12" t="n"/>
      <c r="O158" s="12" t="n"/>
      <c r="P158" s="12" t="n"/>
      <c r="Q158" s="12" t="n"/>
      <c r="R158" s="12" t="n"/>
      <c r="S158" s="12" t="n"/>
      <c r="T158" s="15">
        <f>COUNTIF(E158:M158,"&lt;&gt;Unknown")/9</f>
        <v/>
      </c>
      <c r="U158" s="2">
        <f>IF(OR(I158="Disabled",J158="Needs support",J158="Offline preference",J158="No access",O158&lt;&gt;"",P158&lt;&gt;""),"Inclusion support / monitor","Standard")</f>
        <v/>
      </c>
      <c r="V158" s="12" t="n"/>
    </row>
    <row r="159">
      <c r="A159" s="2">
        <f>IF(B159="","","P-"&amp;TEXT(ROW()-5,"000"))</f>
        <v/>
      </c>
      <c r="B159" s="12" t="n"/>
      <c r="C159" s="12" t="n"/>
      <c r="D159" s="2" t="n"/>
      <c r="E159" s="2" t="n"/>
      <c r="F159" s="2" t="n"/>
      <c r="G159" s="2" t="n"/>
      <c r="H159" s="2" t="n"/>
      <c r="I159" s="2" t="n"/>
      <c r="J159" s="2" t="n"/>
      <c r="K159" s="12" t="n"/>
      <c r="L159" s="12" t="n"/>
      <c r="M159" s="2" t="n"/>
      <c r="N159" s="12" t="n"/>
      <c r="O159" s="12" t="n"/>
      <c r="P159" s="12" t="n"/>
      <c r="Q159" s="12" t="n"/>
      <c r="R159" s="12" t="n"/>
      <c r="S159" s="12" t="n"/>
      <c r="T159" s="15">
        <f>COUNTIF(E159:M159,"&lt;&gt;Unknown")/9</f>
        <v/>
      </c>
      <c r="U159" s="2">
        <f>IF(OR(I159="Disabled",J159="Needs support",J159="Offline preference",J159="No access",O159&lt;&gt;"",P159&lt;&gt;""),"Inclusion support / monitor","Standard")</f>
        <v/>
      </c>
      <c r="V159" s="12" t="n"/>
    </row>
    <row r="160">
      <c r="A160" s="2">
        <f>IF(B160="","","P-"&amp;TEXT(ROW()-5,"000"))</f>
        <v/>
      </c>
      <c r="B160" s="12" t="n"/>
      <c r="C160" s="12" t="n"/>
      <c r="D160" s="2" t="n"/>
      <c r="E160" s="2" t="n"/>
      <c r="F160" s="2" t="n"/>
      <c r="G160" s="2" t="n"/>
      <c r="H160" s="2" t="n"/>
      <c r="I160" s="2" t="n"/>
      <c r="J160" s="2" t="n"/>
      <c r="K160" s="12" t="n"/>
      <c r="L160" s="12" t="n"/>
      <c r="M160" s="2" t="n"/>
      <c r="N160" s="12" t="n"/>
      <c r="O160" s="12" t="n"/>
      <c r="P160" s="12" t="n"/>
      <c r="Q160" s="12" t="n"/>
      <c r="R160" s="12" t="n"/>
      <c r="S160" s="12" t="n"/>
      <c r="T160" s="15">
        <f>COUNTIF(E160:M160,"&lt;&gt;Unknown")/9</f>
        <v/>
      </c>
      <c r="U160" s="2">
        <f>IF(OR(I160="Disabled",J160="Needs support",J160="Offline preference",J160="No access",O160&lt;&gt;"",P160&lt;&gt;""),"Inclusion support / monitor","Standard")</f>
        <v/>
      </c>
      <c r="V160" s="12" t="n"/>
    </row>
    <row r="161">
      <c r="A161" s="2">
        <f>IF(B161="","","P-"&amp;TEXT(ROW()-5,"000"))</f>
        <v/>
      </c>
      <c r="B161" s="12" t="n"/>
      <c r="C161" s="12" t="n"/>
      <c r="D161" s="2" t="n"/>
      <c r="E161" s="2" t="n"/>
      <c r="F161" s="2" t="n"/>
      <c r="G161" s="2" t="n"/>
      <c r="H161" s="2" t="n"/>
      <c r="I161" s="2" t="n"/>
      <c r="J161" s="2" t="n"/>
      <c r="K161" s="12" t="n"/>
      <c r="L161" s="12" t="n"/>
      <c r="M161" s="2" t="n"/>
      <c r="N161" s="12" t="n"/>
      <c r="O161" s="12" t="n"/>
      <c r="P161" s="12" t="n"/>
      <c r="Q161" s="12" t="n"/>
      <c r="R161" s="12" t="n"/>
      <c r="S161" s="12" t="n"/>
      <c r="T161" s="15">
        <f>COUNTIF(E161:M161,"&lt;&gt;Unknown")/9</f>
        <v/>
      </c>
      <c r="U161" s="2">
        <f>IF(OR(I161="Disabled",J161="Needs support",J161="Offline preference",J161="No access",O161&lt;&gt;"",P161&lt;&gt;""),"Inclusion support / monitor","Standard")</f>
        <v/>
      </c>
      <c r="V161" s="12" t="n"/>
    </row>
    <row r="162">
      <c r="A162" s="2">
        <f>IF(B162="","","P-"&amp;TEXT(ROW()-5,"000"))</f>
        <v/>
      </c>
      <c r="B162" s="12" t="n"/>
      <c r="C162" s="12" t="n"/>
      <c r="D162" s="2" t="n"/>
      <c r="E162" s="2" t="n"/>
      <c r="F162" s="2" t="n"/>
      <c r="G162" s="2" t="n"/>
      <c r="H162" s="2" t="n"/>
      <c r="I162" s="2" t="n"/>
      <c r="J162" s="2" t="n"/>
      <c r="K162" s="12" t="n"/>
      <c r="L162" s="12" t="n"/>
      <c r="M162" s="2" t="n"/>
      <c r="N162" s="12" t="n"/>
      <c r="O162" s="12" t="n"/>
      <c r="P162" s="12" t="n"/>
      <c r="Q162" s="12" t="n"/>
      <c r="R162" s="12" t="n"/>
      <c r="S162" s="12" t="n"/>
      <c r="T162" s="15">
        <f>COUNTIF(E162:M162,"&lt;&gt;Unknown")/9</f>
        <v/>
      </c>
      <c r="U162" s="2">
        <f>IF(OR(I162="Disabled",J162="Needs support",J162="Offline preference",J162="No access",O162&lt;&gt;"",P162&lt;&gt;""),"Inclusion support / monitor","Standard")</f>
        <v/>
      </c>
      <c r="V162" s="12" t="n"/>
    </row>
    <row r="163">
      <c r="A163" s="2">
        <f>IF(B163="","","P-"&amp;TEXT(ROW()-5,"000"))</f>
        <v/>
      </c>
      <c r="B163" s="12" t="n"/>
      <c r="C163" s="12" t="n"/>
      <c r="D163" s="2" t="n"/>
      <c r="E163" s="2" t="n"/>
      <c r="F163" s="2" t="n"/>
      <c r="G163" s="2" t="n"/>
      <c r="H163" s="2" t="n"/>
      <c r="I163" s="2" t="n"/>
      <c r="J163" s="2" t="n"/>
      <c r="K163" s="12" t="n"/>
      <c r="L163" s="12" t="n"/>
      <c r="M163" s="2" t="n"/>
      <c r="N163" s="12" t="n"/>
      <c r="O163" s="12" t="n"/>
      <c r="P163" s="12" t="n"/>
      <c r="Q163" s="12" t="n"/>
      <c r="R163" s="12" t="n"/>
      <c r="S163" s="12" t="n"/>
      <c r="T163" s="15">
        <f>COUNTIF(E163:M163,"&lt;&gt;Unknown")/9</f>
        <v/>
      </c>
      <c r="U163" s="2">
        <f>IF(OR(I163="Disabled",J163="Needs support",J163="Offline preference",J163="No access",O163&lt;&gt;"",P163&lt;&gt;""),"Inclusion support / monitor","Standard")</f>
        <v/>
      </c>
      <c r="V163" s="12" t="n"/>
    </row>
    <row r="164">
      <c r="A164" s="2">
        <f>IF(B164="","","P-"&amp;TEXT(ROW()-5,"000"))</f>
        <v/>
      </c>
      <c r="B164" s="12" t="n"/>
      <c r="C164" s="12" t="n"/>
      <c r="D164" s="2" t="n"/>
      <c r="E164" s="2" t="n"/>
      <c r="F164" s="2" t="n"/>
      <c r="G164" s="2" t="n"/>
      <c r="H164" s="2" t="n"/>
      <c r="I164" s="2" t="n"/>
      <c r="J164" s="2" t="n"/>
      <c r="K164" s="12" t="n"/>
      <c r="L164" s="12" t="n"/>
      <c r="M164" s="2" t="n"/>
      <c r="N164" s="12" t="n"/>
      <c r="O164" s="12" t="n"/>
      <c r="P164" s="12" t="n"/>
      <c r="Q164" s="12" t="n"/>
      <c r="R164" s="12" t="n"/>
      <c r="S164" s="12" t="n"/>
      <c r="T164" s="15">
        <f>COUNTIF(E164:M164,"&lt;&gt;Unknown")/9</f>
        <v/>
      </c>
      <c r="U164" s="2">
        <f>IF(OR(I164="Disabled",J164="Needs support",J164="Offline preference",J164="No access",O164&lt;&gt;"",P164&lt;&gt;""),"Inclusion support / monitor","Standard")</f>
        <v/>
      </c>
      <c r="V164" s="12" t="n"/>
    </row>
    <row r="165">
      <c r="A165" s="2">
        <f>IF(B165="","","P-"&amp;TEXT(ROW()-5,"000"))</f>
        <v/>
      </c>
      <c r="B165" s="12" t="n"/>
      <c r="C165" s="12" t="n"/>
      <c r="D165" s="2" t="n"/>
      <c r="E165" s="2" t="n"/>
      <c r="F165" s="2" t="n"/>
      <c r="G165" s="2" t="n"/>
      <c r="H165" s="2" t="n"/>
      <c r="I165" s="2" t="n"/>
      <c r="J165" s="2" t="n"/>
      <c r="K165" s="12" t="n"/>
      <c r="L165" s="12" t="n"/>
      <c r="M165" s="2" t="n"/>
      <c r="N165" s="12" t="n"/>
      <c r="O165" s="12" t="n"/>
      <c r="P165" s="12" t="n"/>
      <c r="Q165" s="12" t="n"/>
      <c r="R165" s="12" t="n"/>
      <c r="S165" s="12" t="n"/>
      <c r="T165" s="15">
        <f>COUNTIF(E165:M165,"&lt;&gt;Unknown")/9</f>
        <v/>
      </c>
      <c r="U165" s="2">
        <f>IF(OR(I165="Disabled",J165="Needs support",J165="Offline preference",J165="No access",O165&lt;&gt;"",P165&lt;&gt;""),"Inclusion support / monitor","Standard")</f>
        <v/>
      </c>
      <c r="V165" s="12" t="n"/>
    </row>
    <row r="166">
      <c r="A166" s="2">
        <f>IF(B166="","","P-"&amp;TEXT(ROW()-5,"000"))</f>
        <v/>
      </c>
      <c r="B166" s="12" t="n"/>
      <c r="C166" s="12" t="n"/>
      <c r="D166" s="2" t="n"/>
      <c r="E166" s="2" t="n"/>
      <c r="F166" s="2" t="n"/>
      <c r="G166" s="2" t="n"/>
      <c r="H166" s="2" t="n"/>
      <c r="I166" s="2" t="n"/>
      <c r="J166" s="2" t="n"/>
      <c r="K166" s="12" t="n"/>
      <c r="L166" s="12" t="n"/>
      <c r="M166" s="2" t="n"/>
      <c r="N166" s="12" t="n"/>
      <c r="O166" s="12" t="n"/>
      <c r="P166" s="12" t="n"/>
      <c r="Q166" s="12" t="n"/>
      <c r="R166" s="12" t="n"/>
      <c r="S166" s="12" t="n"/>
      <c r="T166" s="15">
        <f>COUNTIF(E166:M166,"&lt;&gt;Unknown")/9</f>
        <v/>
      </c>
      <c r="U166" s="2">
        <f>IF(OR(I166="Disabled",J166="Needs support",J166="Offline preference",J166="No access",O166&lt;&gt;"",P166&lt;&gt;""),"Inclusion support / monitor","Standard")</f>
        <v/>
      </c>
      <c r="V166" s="12" t="n"/>
    </row>
    <row r="167">
      <c r="A167" s="2">
        <f>IF(B167="","","P-"&amp;TEXT(ROW()-5,"000"))</f>
        <v/>
      </c>
      <c r="B167" s="12" t="n"/>
      <c r="C167" s="12" t="n"/>
      <c r="D167" s="2" t="n"/>
      <c r="E167" s="2" t="n"/>
      <c r="F167" s="2" t="n"/>
      <c r="G167" s="2" t="n"/>
      <c r="H167" s="2" t="n"/>
      <c r="I167" s="2" t="n"/>
      <c r="J167" s="2" t="n"/>
      <c r="K167" s="12" t="n"/>
      <c r="L167" s="12" t="n"/>
      <c r="M167" s="2" t="n"/>
      <c r="N167" s="12" t="n"/>
      <c r="O167" s="12" t="n"/>
      <c r="P167" s="12" t="n"/>
      <c r="Q167" s="12" t="n"/>
      <c r="R167" s="12" t="n"/>
      <c r="S167" s="12" t="n"/>
      <c r="T167" s="15">
        <f>COUNTIF(E167:M167,"&lt;&gt;Unknown")/9</f>
        <v/>
      </c>
      <c r="U167" s="2">
        <f>IF(OR(I167="Disabled",J167="Needs support",J167="Offline preference",J167="No access",O167&lt;&gt;"",P167&lt;&gt;""),"Inclusion support / monitor","Standard")</f>
        <v/>
      </c>
      <c r="V167" s="12" t="n"/>
    </row>
    <row r="168">
      <c r="A168" s="2">
        <f>IF(B168="","","P-"&amp;TEXT(ROW()-5,"000"))</f>
        <v/>
      </c>
      <c r="B168" s="12" t="n"/>
      <c r="C168" s="12" t="n"/>
      <c r="D168" s="2" t="n"/>
      <c r="E168" s="2" t="n"/>
      <c r="F168" s="2" t="n"/>
      <c r="G168" s="2" t="n"/>
      <c r="H168" s="2" t="n"/>
      <c r="I168" s="2" t="n"/>
      <c r="J168" s="2" t="n"/>
      <c r="K168" s="12" t="n"/>
      <c r="L168" s="12" t="n"/>
      <c r="M168" s="2" t="n"/>
      <c r="N168" s="12" t="n"/>
      <c r="O168" s="12" t="n"/>
      <c r="P168" s="12" t="n"/>
      <c r="Q168" s="12" t="n"/>
      <c r="R168" s="12" t="n"/>
      <c r="S168" s="12" t="n"/>
      <c r="T168" s="15">
        <f>COUNTIF(E168:M168,"&lt;&gt;Unknown")/9</f>
        <v/>
      </c>
      <c r="U168" s="2">
        <f>IF(OR(I168="Disabled",J168="Needs support",J168="Offline preference",J168="No access",O168&lt;&gt;"",P168&lt;&gt;""),"Inclusion support / monitor","Standard")</f>
        <v/>
      </c>
      <c r="V168" s="12" t="n"/>
    </row>
    <row r="169">
      <c r="A169" s="2">
        <f>IF(B169="","","P-"&amp;TEXT(ROW()-5,"000"))</f>
        <v/>
      </c>
      <c r="B169" s="12" t="n"/>
      <c r="C169" s="12" t="n"/>
      <c r="D169" s="2" t="n"/>
      <c r="E169" s="2" t="n"/>
      <c r="F169" s="2" t="n"/>
      <c r="G169" s="2" t="n"/>
      <c r="H169" s="2" t="n"/>
      <c r="I169" s="2" t="n"/>
      <c r="J169" s="2" t="n"/>
      <c r="K169" s="12" t="n"/>
      <c r="L169" s="12" t="n"/>
      <c r="M169" s="2" t="n"/>
      <c r="N169" s="12" t="n"/>
      <c r="O169" s="12" t="n"/>
      <c r="P169" s="12" t="n"/>
      <c r="Q169" s="12" t="n"/>
      <c r="R169" s="12" t="n"/>
      <c r="S169" s="12" t="n"/>
      <c r="T169" s="15">
        <f>COUNTIF(E169:M169,"&lt;&gt;Unknown")/9</f>
        <v/>
      </c>
      <c r="U169" s="2">
        <f>IF(OR(I169="Disabled",J169="Needs support",J169="Offline preference",J169="No access",O169&lt;&gt;"",P169&lt;&gt;""),"Inclusion support / monitor","Standard")</f>
        <v/>
      </c>
      <c r="V169" s="12" t="n"/>
    </row>
    <row r="170">
      <c r="A170" s="2">
        <f>IF(B170="","","P-"&amp;TEXT(ROW()-5,"000"))</f>
        <v/>
      </c>
      <c r="B170" s="12" t="n"/>
      <c r="C170" s="12" t="n"/>
      <c r="D170" s="2" t="n"/>
      <c r="E170" s="2" t="n"/>
      <c r="F170" s="2" t="n"/>
      <c r="G170" s="2" t="n"/>
      <c r="H170" s="2" t="n"/>
      <c r="I170" s="2" t="n"/>
      <c r="J170" s="2" t="n"/>
      <c r="K170" s="12" t="n"/>
      <c r="L170" s="12" t="n"/>
      <c r="M170" s="2" t="n"/>
      <c r="N170" s="12" t="n"/>
      <c r="O170" s="12" t="n"/>
      <c r="P170" s="12" t="n"/>
      <c r="Q170" s="12" t="n"/>
      <c r="R170" s="12" t="n"/>
      <c r="S170" s="12" t="n"/>
      <c r="T170" s="15">
        <f>COUNTIF(E170:M170,"&lt;&gt;Unknown")/9</f>
        <v/>
      </c>
      <c r="U170" s="2">
        <f>IF(OR(I170="Disabled",J170="Needs support",J170="Offline preference",J170="No access",O170&lt;&gt;"",P170&lt;&gt;""),"Inclusion support / monitor","Standard")</f>
        <v/>
      </c>
      <c r="V170" s="12" t="n"/>
    </row>
    <row r="171">
      <c r="A171" s="2">
        <f>IF(B171="","","P-"&amp;TEXT(ROW()-5,"000"))</f>
        <v/>
      </c>
      <c r="B171" s="12" t="n"/>
      <c r="C171" s="12" t="n"/>
      <c r="D171" s="2" t="n"/>
      <c r="E171" s="2" t="n"/>
      <c r="F171" s="2" t="n"/>
      <c r="G171" s="2" t="n"/>
      <c r="H171" s="2" t="n"/>
      <c r="I171" s="2" t="n"/>
      <c r="J171" s="2" t="n"/>
      <c r="K171" s="12" t="n"/>
      <c r="L171" s="12" t="n"/>
      <c r="M171" s="2" t="n"/>
      <c r="N171" s="12" t="n"/>
      <c r="O171" s="12" t="n"/>
      <c r="P171" s="12" t="n"/>
      <c r="Q171" s="12" t="n"/>
      <c r="R171" s="12" t="n"/>
      <c r="S171" s="12" t="n"/>
      <c r="T171" s="15">
        <f>COUNTIF(E171:M171,"&lt;&gt;Unknown")/9</f>
        <v/>
      </c>
      <c r="U171" s="2">
        <f>IF(OR(I171="Disabled",J171="Needs support",J171="Offline preference",J171="No access",O171&lt;&gt;"",P171&lt;&gt;""),"Inclusion support / monitor","Standard")</f>
        <v/>
      </c>
      <c r="V171" s="12" t="n"/>
    </row>
    <row r="172">
      <c r="A172" s="2">
        <f>IF(B172="","","P-"&amp;TEXT(ROW()-5,"000"))</f>
        <v/>
      </c>
      <c r="B172" s="12" t="n"/>
      <c r="C172" s="12" t="n"/>
      <c r="D172" s="2" t="n"/>
      <c r="E172" s="2" t="n"/>
      <c r="F172" s="2" t="n"/>
      <c r="G172" s="2" t="n"/>
      <c r="H172" s="2" t="n"/>
      <c r="I172" s="2" t="n"/>
      <c r="J172" s="2" t="n"/>
      <c r="K172" s="12" t="n"/>
      <c r="L172" s="12" t="n"/>
      <c r="M172" s="2" t="n"/>
      <c r="N172" s="12" t="n"/>
      <c r="O172" s="12" t="n"/>
      <c r="P172" s="12" t="n"/>
      <c r="Q172" s="12" t="n"/>
      <c r="R172" s="12" t="n"/>
      <c r="S172" s="12" t="n"/>
      <c r="T172" s="15">
        <f>COUNTIF(E172:M172,"&lt;&gt;Unknown")/9</f>
        <v/>
      </c>
      <c r="U172" s="2">
        <f>IF(OR(I172="Disabled",J172="Needs support",J172="Offline preference",J172="No access",O172&lt;&gt;"",P172&lt;&gt;""),"Inclusion support / monitor","Standard")</f>
        <v/>
      </c>
      <c r="V172" s="12" t="n"/>
    </row>
    <row r="173">
      <c r="A173" s="2">
        <f>IF(B173="","","P-"&amp;TEXT(ROW()-5,"000"))</f>
        <v/>
      </c>
      <c r="B173" s="12" t="n"/>
      <c r="C173" s="12" t="n"/>
      <c r="D173" s="2" t="n"/>
      <c r="E173" s="2" t="n"/>
      <c r="F173" s="2" t="n"/>
      <c r="G173" s="2" t="n"/>
      <c r="H173" s="2" t="n"/>
      <c r="I173" s="2" t="n"/>
      <c r="J173" s="2" t="n"/>
      <c r="K173" s="12" t="n"/>
      <c r="L173" s="12" t="n"/>
      <c r="M173" s="2" t="n"/>
      <c r="N173" s="12" t="n"/>
      <c r="O173" s="12" t="n"/>
      <c r="P173" s="12" t="n"/>
      <c r="Q173" s="12" t="n"/>
      <c r="R173" s="12" t="n"/>
      <c r="S173" s="12" t="n"/>
      <c r="T173" s="15">
        <f>COUNTIF(E173:M173,"&lt;&gt;Unknown")/9</f>
        <v/>
      </c>
      <c r="U173" s="2">
        <f>IF(OR(I173="Disabled",J173="Needs support",J173="Offline preference",J173="No access",O173&lt;&gt;"",P173&lt;&gt;""),"Inclusion support / monitor","Standard")</f>
        <v/>
      </c>
      <c r="V173" s="12" t="n"/>
    </row>
    <row r="174">
      <c r="A174" s="2">
        <f>IF(B174="","","P-"&amp;TEXT(ROW()-5,"000"))</f>
        <v/>
      </c>
      <c r="B174" s="12" t="n"/>
      <c r="C174" s="12" t="n"/>
      <c r="D174" s="2" t="n"/>
      <c r="E174" s="2" t="n"/>
      <c r="F174" s="2" t="n"/>
      <c r="G174" s="2" t="n"/>
      <c r="H174" s="2" t="n"/>
      <c r="I174" s="2" t="n"/>
      <c r="J174" s="2" t="n"/>
      <c r="K174" s="12" t="n"/>
      <c r="L174" s="12" t="n"/>
      <c r="M174" s="2" t="n"/>
      <c r="N174" s="12" t="n"/>
      <c r="O174" s="12" t="n"/>
      <c r="P174" s="12" t="n"/>
      <c r="Q174" s="12" t="n"/>
      <c r="R174" s="12" t="n"/>
      <c r="S174" s="12" t="n"/>
      <c r="T174" s="15">
        <f>COUNTIF(E174:M174,"&lt;&gt;Unknown")/9</f>
        <v/>
      </c>
      <c r="U174" s="2">
        <f>IF(OR(I174="Disabled",J174="Needs support",J174="Offline preference",J174="No access",O174&lt;&gt;"",P174&lt;&gt;""),"Inclusion support / monitor","Standard")</f>
        <v/>
      </c>
      <c r="V174" s="12" t="n"/>
    </row>
    <row r="175">
      <c r="A175" s="2">
        <f>IF(B175="","","P-"&amp;TEXT(ROW()-5,"000"))</f>
        <v/>
      </c>
      <c r="B175" s="12" t="n"/>
      <c r="C175" s="12" t="n"/>
      <c r="D175" s="2" t="n"/>
      <c r="E175" s="2" t="n"/>
      <c r="F175" s="2" t="n"/>
      <c r="G175" s="2" t="n"/>
      <c r="H175" s="2" t="n"/>
      <c r="I175" s="2" t="n"/>
      <c r="J175" s="2" t="n"/>
      <c r="K175" s="12" t="n"/>
      <c r="L175" s="12" t="n"/>
      <c r="M175" s="2" t="n"/>
      <c r="N175" s="12" t="n"/>
      <c r="O175" s="12" t="n"/>
      <c r="P175" s="12" t="n"/>
      <c r="Q175" s="12" t="n"/>
      <c r="R175" s="12" t="n"/>
      <c r="S175" s="12" t="n"/>
      <c r="T175" s="15">
        <f>COUNTIF(E175:M175,"&lt;&gt;Unknown")/9</f>
        <v/>
      </c>
      <c r="U175" s="2">
        <f>IF(OR(I175="Disabled",J175="Needs support",J175="Offline preference",J175="No access",O175&lt;&gt;"",P175&lt;&gt;""),"Inclusion support / monitor","Standard")</f>
        <v/>
      </c>
      <c r="V175" s="12" t="n"/>
    </row>
    <row r="176">
      <c r="A176" s="2">
        <f>IF(B176="","","P-"&amp;TEXT(ROW()-5,"000"))</f>
        <v/>
      </c>
      <c r="B176" s="12" t="n"/>
      <c r="C176" s="12" t="n"/>
      <c r="D176" s="2" t="n"/>
      <c r="E176" s="2" t="n"/>
      <c r="F176" s="2" t="n"/>
      <c r="G176" s="2" t="n"/>
      <c r="H176" s="2" t="n"/>
      <c r="I176" s="2" t="n"/>
      <c r="J176" s="2" t="n"/>
      <c r="K176" s="12" t="n"/>
      <c r="L176" s="12" t="n"/>
      <c r="M176" s="2" t="n"/>
      <c r="N176" s="12" t="n"/>
      <c r="O176" s="12" t="n"/>
      <c r="P176" s="12" t="n"/>
      <c r="Q176" s="12" t="n"/>
      <c r="R176" s="12" t="n"/>
      <c r="S176" s="12" t="n"/>
      <c r="T176" s="15">
        <f>COUNTIF(E176:M176,"&lt;&gt;Unknown")/9</f>
        <v/>
      </c>
      <c r="U176" s="2">
        <f>IF(OR(I176="Disabled",J176="Needs support",J176="Offline preference",J176="No access",O176&lt;&gt;"",P176&lt;&gt;""),"Inclusion support / monitor","Standard")</f>
        <v/>
      </c>
      <c r="V176" s="12" t="n"/>
    </row>
    <row r="177">
      <c r="A177" s="2">
        <f>IF(B177="","","P-"&amp;TEXT(ROW()-5,"000"))</f>
        <v/>
      </c>
      <c r="B177" s="12" t="n"/>
      <c r="C177" s="12" t="n"/>
      <c r="D177" s="2" t="n"/>
      <c r="E177" s="2" t="n"/>
      <c r="F177" s="2" t="n"/>
      <c r="G177" s="2" t="n"/>
      <c r="H177" s="2" t="n"/>
      <c r="I177" s="2" t="n"/>
      <c r="J177" s="2" t="n"/>
      <c r="K177" s="12" t="n"/>
      <c r="L177" s="12" t="n"/>
      <c r="M177" s="2" t="n"/>
      <c r="N177" s="12" t="n"/>
      <c r="O177" s="12" t="n"/>
      <c r="P177" s="12" t="n"/>
      <c r="Q177" s="12" t="n"/>
      <c r="R177" s="12" t="n"/>
      <c r="S177" s="12" t="n"/>
      <c r="T177" s="15">
        <f>COUNTIF(E177:M177,"&lt;&gt;Unknown")/9</f>
        <v/>
      </c>
      <c r="U177" s="2">
        <f>IF(OR(I177="Disabled",J177="Needs support",J177="Offline preference",J177="No access",O177&lt;&gt;"",P177&lt;&gt;""),"Inclusion support / monitor","Standard")</f>
        <v/>
      </c>
      <c r="V177" s="12" t="n"/>
    </row>
    <row r="178">
      <c r="A178" s="2">
        <f>IF(B178="","","P-"&amp;TEXT(ROW()-5,"000"))</f>
        <v/>
      </c>
      <c r="B178" s="12" t="n"/>
      <c r="C178" s="12" t="n"/>
      <c r="D178" s="2" t="n"/>
      <c r="E178" s="2" t="n"/>
      <c r="F178" s="2" t="n"/>
      <c r="G178" s="2" t="n"/>
      <c r="H178" s="2" t="n"/>
      <c r="I178" s="2" t="n"/>
      <c r="J178" s="2" t="n"/>
      <c r="K178" s="12" t="n"/>
      <c r="L178" s="12" t="n"/>
      <c r="M178" s="2" t="n"/>
      <c r="N178" s="12" t="n"/>
      <c r="O178" s="12" t="n"/>
      <c r="P178" s="12" t="n"/>
      <c r="Q178" s="12" t="n"/>
      <c r="R178" s="12" t="n"/>
      <c r="S178" s="12" t="n"/>
      <c r="T178" s="15">
        <f>COUNTIF(E178:M178,"&lt;&gt;Unknown")/9</f>
        <v/>
      </c>
      <c r="U178" s="2">
        <f>IF(OR(I178="Disabled",J178="Needs support",J178="Offline preference",J178="No access",O178&lt;&gt;"",P178&lt;&gt;""),"Inclusion support / monitor","Standard")</f>
        <v/>
      </c>
      <c r="V178" s="12" t="n"/>
    </row>
    <row r="179">
      <c r="A179" s="2">
        <f>IF(B179="","","P-"&amp;TEXT(ROW()-5,"000"))</f>
        <v/>
      </c>
      <c r="B179" s="12" t="n"/>
      <c r="C179" s="12" t="n"/>
      <c r="D179" s="2" t="n"/>
      <c r="E179" s="2" t="n"/>
      <c r="F179" s="2" t="n"/>
      <c r="G179" s="2" t="n"/>
      <c r="H179" s="2" t="n"/>
      <c r="I179" s="2" t="n"/>
      <c r="J179" s="2" t="n"/>
      <c r="K179" s="12" t="n"/>
      <c r="L179" s="12" t="n"/>
      <c r="M179" s="2" t="n"/>
      <c r="N179" s="12" t="n"/>
      <c r="O179" s="12" t="n"/>
      <c r="P179" s="12" t="n"/>
      <c r="Q179" s="12" t="n"/>
      <c r="R179" s="12" t="n"/>
      <c r="S179" s="12" t="n"/>
      <c r="T179" s="15">
        <f>COUNTIF(E179:M179,"&lt;&gt;Unknown")/9</f>
        <v/>
      </c>
      <c r="U179" s="2">
        <f>IF(OR(I179="Disabled",J179="Needs support",J179="Offline preference",J179="No access",O179&lt;&gt;"",P179&lt;&gt;""),"Inclusion support / monitor","Standard")</f>
        <v/>
      </c>
      <c r="V179" s="12" t="n"/>
    </row>
    <row r="180">
      <c r="A180" s="2">
        <f>IF(B180="","","P-"&amp;TEXT(ROW()-5,"000"))</f>
        <v/>
      </c>
      <c r="B180" s="12" t="n"/>
      <c r="C180" s="12" t="n"/>
      <c r="D180" s="2" t="n"/>
      <c r="E180" s="2" t="n"/>
      <c r="F180" s="2" t="n"/>
      <c r="G180" s="2" t="n"/>
      <c r="H180" s="2" t="n"/>
      <c r="I180" s="2" t="n"/>
      <c r="J180" s="2" t="n"/>
      <c r="K180" s="12" t="n"/>
      <c r="L180" s="12" t="n"/>
      <c r="M180" s="2" t="n"/>
      <c r="N180" s="12" t="n"/>
      <c r="O180" s="12" t="n"/>
      <c r="P180" s="12" t="n"/>
      <c r="Q180" s="12" t="n"/>
      <c r="R180" s="12" t="n"/>
      <c r="S180" s="12" t="n"/>
      <c r="T180" s="15">
        <f>COUNTIF(E180:M180,"&lt;&gt;Unknown")/9</f>
        <v/>
      </c>
      <c r="U180" s="2">
        <f>IF(OR(I180="Disabled",J180="Needs support",J180="Offline preference",J180="No access",O180&lt;&gt;"",P180&lt;&gt;""),"Inclusion support / monitor","Standard")</f>
        <v/>
      </c>
      <c r="V180" s="12" t="n"/>
    </row>
    <row r="181">
      <c r="A181" s="2">
        <f>IF(B181="","","P-"&amp;TEXT(ROW()-5,"000"))</f>
        <v/>
      </c>
      <c r="B181" s="12" t="n"/>
      <c r="C181" s="12" t="n"/>
      <c r="D181" s="2" t="n"/>
      <c r="E181" s="2" t="n"/>
      <c r="F181" s="2" t="n"/>
      <c r="G181" s="2" t="n"/>
      <c r="H181" s="2" t="n"/>
      <c r="I181" s="2" t="n"/>
      <c r="J181" s="2" t="n"/>
      <c r="K181" s="12" t="n"/>
      <c r="L181" s="12" t="n"/>
      <c r="M181" s="2" t="n"/>
      <c r="N181" s="12" t="n"/>
      <c r="O181" s="12" t="n"/>
      <c r="P181" s="12" t="n"/>
      <c r="Q181" s="12" t="n"/>
      <c r="R181" s="12" t="n"/>
      <c r="S181" s="12" t="n"/>
      <c r="T181" s="15">
        <f>COUNTIF(E181:M181,"&lt;&gt;Unknown")/9</f>
        <v/>
      </c>
      <c r="U181" s="2">
        <f>IF(OR(I181="Disabled",J181="Needs support",J181="Offline preference",J181="No access",O181&lt;&gt;"",P181&lt;&gt;""),"Inclusion support / monitor","Standard")</f>
        <v/>
      </c>
      <c r="V181" s="12" t="n"/>
    </row>
    <row r="182">
      <c r="A182" s="2">
        <f>IF(B182="","","P-"&amp;TEXT(ROW()-5,"000"))</f>
        <v/>
      </c>
      <c r="B182" s="12" t="n"/>
      <c r="C182" s="12" t="n"/>
      <c r="D182" s="2" t="n"/>
      <c r="E182" s="2" t="n"/>
      <c r="F182" s="2" t="n"/>
      <c r="G182" s="2" t="n"/>
      <c r="H182" s="2" t="n"/>
      <c r="I182" s="2" t="n"/>
      <c r="J182" s="2" t="n"/>
      <c r="K182" s="12" t="n"/>
      <c r="L182" s="12" t="n"/>
      <c r="M182" s="2" t="n"/>
      <c r="N182" s="12" t="n"/>
      <c r="O182" s="12" t="n"/>
      <c r="P182" s="12" t="n"/>
      <c r="Q182" s="12" t="n"/>
      <c r="R182" s="12" t="n"/>
      <c r="S182" s="12" t="n"/>
      <c r="T182" s="15">
        <f>COUNTIF(E182:M182,"&lt;&gt;Unknown")/9</f>
        <v/>
      </c>
      <c r="U182" s="2">
        <f>IF(OR(I182="Disabled",J182="Needs support",J182="Offline preference",J182="No access",O182&lt;&gt;"",P182&lt;&gt;""),"Inclusion support / monitor","Standard")</f>
        <v/>
      </c>
      <c r="V182" s="12" t="n"/>
    </row>
    <row r="183">
      <c r="A183" s="2">
        <f>IF(B183="","","P-"&amp;TEXT(ROW()-5,"000"))</f>
        <v/>
      </c>
      <c r="B183" s="12" t="n"/>
      <c r="C183" s="12" t="n"/>
      <c r="D183" s="2" t="n"/>
      <c r="E183" s="2" t="n"/>
      <c r="F183" s="2" t="n"/>
      <c r="G183" s="2" t="n"/>
      <c r="H183" s="2" t="n"/>
      <c r="I183" s="2" t="n"/>
      <c r="J183" s="2" t="n"/>
      <c r="K183" s="12" t="n"/>
      <c r="L183" s="12" t="n"/>
      <c r="M183" s="2" t="n"/>
      <c r="N183" s="12" t="n"/>
      <c r="O183" s="12" t="n"/>
      <c r="P183" s="12" t="n"/>
      <c r="Q183" s="12" t="n"/>
      <c r="R183" s="12" t="n"/>
      <c r="S183" s="12" t="n"/>
      <c r="T183" s="15">
        <f>COUNTIF(E183:M183,"&lt;&gt;Unknown")/9</f>
        <v/>
      </c>
      <c r="U183" s="2">
        <f>IF(OR(I183="Disabled",J183="Needs support",J183="Offline preference",J183="No access",O183&lt;&gt;"",P183&lt;&gt;""),"Inclusion support / monitor","Standard")</f>
        <v/>
      </c>
      <c r="V183" s="12" t="n"/>
    </row>
    <row r="184">
      <c r="A184" s="2">
        <f>IF(B184="","","P-"&amp;TEXT(ROW()-5,"000"))</f>
        <v/>
      </c>
      <c r="B184" s="12" t="n"/>
      <c r="C184" s="12" t="n"/>
      <c r="D184" s="2" t="n"/>
      <c r="E184" s="2" t="n"/>
      <c r="F184" s="2" t="n"/>
      <c r="G184" s="2" t="n"/>
      <c r="H184" s="2" t="n"/>
      <c r="I184" s="2" t="n"/>
      <c r="J184" s="2" t="n"/>
      <c r="K184" s="12" t="n"/>
      <c r="L184" s="12" t="n"/>
      <c r="M184" s="2" t="n"/>
      <c r="N184" s="12" t="n"/>
      <c r="O184" s="12" t="n"/>
      <c r="P184" s="12" t="n"/>
      <c r="Q184" s="12" t="n"/>
      <c r="R184" s="12" t="n"/>
      <c r="S184" s="12" t="n"/>
      <c r="T184" s="15">
        <f>COUNTIF(E184:M184,"&lt;&gt;Unknown")/9</f>
        <v/>
      </c>
      <c r="U184" s="2">
        <f>IF(OR(I184="Disabled",J184="Needs support",J184="Offline preference",J184="No access",O184&lt;&gt;"",P184&lt;&gt;""),"Inclusion support / monitor","Standard")</f>
        <v/>
      </c>
      <c r="V184" s="12" t="n"/>
    </row>
    <row r="185">
      <c r="A185" s="2">
        <f>IF(B185="","","P-"&amp;TEXT(ROW()-5,"000"))</f>
        <v/>
      </c>
      <c r="B185" s="12" t="n"/>
      <c r="C185" s="12" t="n"/>
      <c r="D185" s="2" t="n"/>
      <c r="E185" s="2" t="n"/>
      <c r="F185" s="2" t="n"/>
      <c r="G185" s="2" t="n"/>
      <c r="H185" s="2" t="n"/>
      <c r="I185" s="2" t="n"/>
      <c r="J185" s="2" t="n"/>
      <c r="K185" s="12" t="n"/>
      <c r="L185" s="12" t="n"/>
      <c r="M185" s="2" t="n"/>
      <c r="N185" s="12" t="n"/>
      <c r="O185" s="12" t="n"/>
      <c r="P185" s="12" t="n"/>
      <c r="Q185" s="12" t="n"/>
      <c r="R185" s="12" t="n"/>
      <c r="S185" s="12" t="n"/>
      <c r="T185" s="15">
        <f>COUNTIF(E185:M185,"&lt;&gt;Unknown")/9</f>
        <v/>
      </c>
      <c r="U185" s="2">
        <f>IF(OR(I185="Disabled",J185="Needs support",J185="Offline preference",J185="No access",O185&lt;&gt;"",P185&lt;&gt;""),"Inclusion support / monitor","Standard")</f>
        <v/>
      </c>
      <c r="V185" s="12" t="n"/>
    </row>
    <row r="186">
      <c r="A186" s="2">
        <f>IF(B186="","","P-"&amp;TEXT(ROW()-5,"000"))</f>
        <v/>
      </c>
      <c r="B186" s="12" t="n"/>
      <c r="C186" s="12" t="n"/>
      <c r="D186" s="2" t="n"/>
      <c r="E186" s="2" t="n"/>
      <c r="F186" s="2" t="n"/>
      <c r="G186" s="2" t="n"/>
      <c r="H186" s="2" t="n"/>
      <c r="I186" s="2" t="n"/>
      <c r="J186" s="2" t="n"/>
      <c r="K186" s="12" t="n"/>
      <c r="L186" s="12" t="n"/>
      <c r="M186" s="2" t="n"/>
      <c r="N186" s="12" t="n"/>
      <c r="O186" s="12" t="n"/>
      <c r="P186" s="12" t="n"/>
      <c r="Q186" s="12" t="n"/>
      <c r="R186" s="12" t="n"/>
      <c r="S186" s="12" t="n"/>
      <c r="T186" s="15">
        <f>COUNTIF(E186:M186,"&lt;&gt;Unknown")/9</f>
        <v/>
      </c>
      <c r="U186" s="2">
        <f>IF(OR(I186="Disabled",J186="Needs support",J186="Offline preference",J186="No access",O186&lt;&gt;"",P186&lt;&gt;""),"Inclusion support / monitor","Standard")</f>
        <v/>
      </c>
      <c r="V186" s="12" t="n"/>
    </row>
    <row r="187">
      <c r="A187" s="2">
        <f>IF(B187="","","P-"&amp;TEXT(ROW()-5,"000"))</f>
        <v/>
      </c>
      <c r="B187" s="12" t="n"/>
      <c r="C187" s="12" t="n"/>
      <c r="D187" s="2" t="n"/>
      <c r="E187" s="2" t="n"/>
      <c r="F187" s="2" t="n"/>
      <c r="G187" s="2" t="n"/>
      <c r="H187" s="2" t="n"/>
      <c r="I187" s="2" t="n"/>
      <c r="J187" s="2" t="n"/>
      <c r="K187" s="12" t="n"/>
      <c r="L187" s="12" t="n"/>
      <c r="M187" s="2" t="n"/>
      <c r="N187" s="12" t="n"/>
      <c r="O187" s="12" t="n"/>
      <c r="P187" s="12" t="n"/>
      <c r="Q187" s="12" t="n"/>
      <c r="R187" s="12" t="n"/>
      <c r="S187" s="12" t="n"/>
      <c r="T187" s="15">
        <f>COUNTIF(E187:M187,"&lt;&gt;Unknown")/9</f>
        <v/>
      </c>
      <c r="U187" s="2">
        <f>IF(OR(I187="Disabled",J187="Needs support",J187="Offline preference",J187="No access",O187&lt;&gt;"",P187&lt;&gt;""),"Inclusion support / monitor","Standard")</f>
        <v/>
      </c>
      <c r="V187" s="12" t="n"/>
    </row>
    <row r="188">
      <c r="A188" s="2">
        <f>IF(B188="","","P-"&amp;TEXT(ROW()-5,"000"))</f>
        <v/>
      </c>
      <c r="B188" s="12" t="n"/>
      <c r="C188" s="12" t="n"/>
      <c r="D188" s="2" t="n"/>
      <c r="E188" s="2" t="n"/>
      <c r="F188" s="2" t="n"/>
      <c r="G188" s="2" t="n"/>
      <c r="H188" s="2" t="n"/>
      <c r="I188" s="2" t="n"/>
      <c r="J188" s="2" t="n"/>
      <c r="K188" s="12" t="n"/>
      <c r="L188" s="12" t="n"/>
      <c r="M188" s="2" t="n"/>
      <c r="N188" s="12" t="n"/>
      <c r="O188" s="12" t="n"/>
      <c r="P188" s="12" t="n"/>
      <c r="Q188" s="12" t="n"/>
      <c r="R188" s="12" t="n"/>
      <c r="S188" s="12" t="n"/>
      <c r="T188" s="15">
        <f>COUNTIF(E188:M188,"&lt;&gt;Unknown")/9</f>
        <v/>
      </c>
      <c r="U188" s="2">
        <f>IF(OR(I188="Disabled",J188="Needs support",J188="Offline preference",J188="No access",O188&lt;&gt;"",P188&lt;&gt;""),"Inclusion support / monitor","Standard")</f>
        <v/>
      </c>
      <c r="V188" s="12" t="n"/>
    </row>
    <row r="189">
      <c r="A189" s="2">
        <f>IF(B189="","","P-"&amp;TEXT(ROW()-5,"000"))</f>
        <v/>
      </c>
      <c r="B189" s="12" t="n"/>
      <c r="C189" s="12" t="n"/>
      <c r="D189" s="2" t="n"/>
      <c r="E189" s="2" t="n"/>
      <c r="F189" s="2" t="n"/>
      <c r="G189" s="2" t="n"/>
      <c r="H189" s="2" t="n"/>
      <c r="I189" s="2" t="n"/>
      <c r="J189" s="2" t="n"/>
      <c r="K189" s="12" t="n"/>
      <c r="L189" s="12" t="n"/>
      <c r="M189" s="2" t="n"/>
      <c r="N189" s="12" t="n"/>
      <c r="O189" s="12" t="n"/>
      <c r="P189" s="12" t="n"/>
      <c r="Q189" s="12" t="n"/>
      <c r="R189" s="12" t="n"/>
      <c r="S189" s="12" t="n"/>
      <c r="T189" s="15">
        <f>COUNTIF(E189:M189,"&lt;&gt;Unknown")/9</f>
        <v/>
      </c>
      <c r="U189" s="2">
        <f>IF(OR(I189="Disabled",J189="Needs support",J189="Offline preference",J189="No access",O189&lt;&gt;"",P189&lt;&gt;""),"Inclusion support / monitor","Standard")</f>
        <v/>
      </c>
      <c r="V189" s="12" t="n"/>
    </row>
    <row r="190">
      <c r="A190" s="2">
        <f>IF(B190="","","P-"&amp;TEXT(ROW()-5,"000"))</f>
        <v/>
      </c>
      <c r="B190" s="12" t="n"/>
      <c r="C190" s="12" t="n"/>
      <c r="D190" s="2" t="n"/>
      <c r="E190" s="2" t="n"/>
      <c r="F190" s="2" t="n"/>
      <c r="G190" s="2" t="n"/>
      <c r="H190" s="2" t="n"/>
      <c r="I190" s="2" t="n"/>
      <c r="J190" s="2" t="n"/>
      <c r="K190" s="12" t="n"/>
      <c r="L190" s="12" t="n"/>
      <c r="M190" s="2" t="n"/>
      <c r="N190" s="12" t="n"/>
      <c r="O190" s="12" t="n"/>
      <c r="P190" s="12" t="n"/>
      <c r="Q190" s="12" t="n"/>
      <c r="R190" s="12" t="n"/>
      <c r="S190" s="12" t="n"/>
      <c r="T190" s="15">
        <f>COUNTIF(E190:M190,"&lt;&gt;Unknown")/9</f>
        <v/>
      </c>
      <c r="U190" s="2">
        <f>IF(OR(I190="Disabled",J190="Needs support",J190="Offline preference",J190="No access",O190&lt;&gt;"",P190&lt;&gt;""),"Inclusion support / monitor","Standard")</f>
        <v/>
      </c>
      <c r="V190" s="12" t="n"/>
    </row>
    <row r="191">
      <c r="A191" s="2">
        <f>IF(B191="","","P-"&amp;TEXT(ROW()-5,"000"))</f>
        <v/>
      </c>
      <c r="B191" s="12" t="n"/>
      <c r="C191" s="12" t="n"/>
      <c r="D191" s="2" t="n"/>
      <c r="E191" s="2" t="n"/>
      <c r="F191" s="2" t="n"/>
      <c r="G191" s="2" t="n"/>
      <c r="H191" s="2" t="n"/>
      <c r="I191" s="2" t="n"/>
      <c r="J191" s="2" t="n"/>
      <c r="K191" s="12" t="n"/>
      <c r="L191" s="12" t="n"/>
      <c r="M191" s="2" t="n"/>
      <c r="N191" s="12" t="n"/>
      <c r="O191" s="12" t="n"/>
      <c r="P191" s="12" t="n"/>
      <c r="Q191" s="12" t="n"/>
      <c r="R191" s="12" t="n"/>
      <c r="S191" s="12" t="n"/>
      <c r="T191" s="15">
        <f>COUNTIF(E191:M191,"&lt;&gt;Unknown")/9</f>
        <v/>
      </c>
      <c r="U191" s="2">
        <f>IF(OR(I191="Disabled",J191="Needs support",J191="Offline preference",J191="No access",O191&lt;&gt;"",P191&lt;&gt;""),"Inclusion support / monitor","Standard")</f>
        <v/>
      </c>
      <c r="V191" s="12" t="n"/>
    </row>
    <row r="192">
      <c r="A192" s="2">
        <f>IF(B192="","","P-"&amp;TEXT(ROW()-5,"000"))</f>
        <v/>
      </c>
      <c r="B192" s="12" t="n"/>
      <c r="C192" s="12" t="n"/>
      <c r="D192" s="2" t="n"/>
      <c r="E192" s="2" t="n"/>
      <c r="F192" s="2" t="n"/>
      <c r="G192" s="2" t="n"/>
      <c r="H192" s="2" t="n"/>
      <c r="I192" s="2" t="n"/>
      <c r="J192" s="2" t="n"/>
      <c r="K192" s="12" t="n"/>
      <c r="L192" s="12" t="n"/>
      <c r="M192" s="2" t="n"/>
      <c r="N192" s="12" t="n"/>
      <c r="O192" s="12" t="n"/>
      <c r="P192" s="12" t="n"/>
      <c r="Q192" s="12" t="n"/>
      <c r="R192" s="12" t="n"/>
      <c r="S192" s="12" t="n"/>
      <c r="T192" s="15">
        <f>COUNTIF(E192:M192,"&lt;&gt;Unknown")/9</f>
        <v/>
      </c>
      <c r="U192" s="2">
        <f>IF(OR(I192="Disabled",J192="Needs support",J192="Offline preference",J192="No access",O192&lt;&gt;"",P192&lt;&gt;""),"Inclusion support / monitor","Standard")</f>
        <v/>
      </c>
      <c r="V192" s="12" t="n"/>
    </row>
    <row r="193">
      <c r="A193" s="2">
        <f>IF(B193="","","P-"&amp;TEXT(ROW()-5,"000"))</f>
        <v/>
      </c>
      <c r="B193" s="12" t="n"/>
      <c r="C193" s="12" t="n"/>
      <c r="D193" s="2" t="n"/>
      <c r="E193" s="2" t="n"/>
      <c r="F193" s="2" t="n"/>
      <c r="G193" s="2" t="n"/>
      <c r="H193" s="2" t="n"/>
      <c r="I193" s="2" t="n"/>
      <c r="J193" s="2" t="n"/>
      <c r="K193" s="12" t="n"/>
      <c r="L193" s="12" t="n"/>
      <c r="M193" s="2" t="n"/>
      <c r="N193" s="12" t="n"/>
      <c r="O193" s="12" t="n"/>
      <c r="P193" s="12" t="n"/>
      <c r="Q193" s="12" t="n"/>
      <c r="R193" s="12" t="n"/>
      <c r="S193" s="12" t="n"/>
      <c r="T193" s="15">
        <f>COUNTIF(E193:M193,"&lt;&gt;Unknown")/9</f>
        <v/>
      </c>
      <c r="U193" s="2">
        <f>IF(OR(I193="Disabled",J193="Needs support",J193="Offline preference",J193="No access",O193&lt;&gt;"",P193&lt;&gt;""),"Inclusion support / monitor","Standard")</f>
        <v/>
      </c>
      <c r="V193" s="12" t="n"/>
    </row>
    <row r="194">
      <c r="A194" s="2">
        <f>IF(B194="","","P-"&amp;TEXT(ROW()-5,"000"))</f>
        <v/>
      </c>
      <c r="B194" s="12" t="n"/>
      <c r="C194" s="12" t="n"/>
      <c r="D194" s="2" t="n"/>
      <c r="E194" s="2" t="n"/>
      <c r="F194" s="2" t="n"/>
      <c r="G194" s="2" t="n"/>
      <c r="H194" s="2" t="n"/>
      <c r="I194" s="2" t="n"/>
      <c r="J194" s="2" t="n"/>
      <c r="K194" s="12" t="n"/>
      <c r="L194" s="12" t="n"/>
      <c r="M194" s="2" t="n"/>
      <c r="N194" s="12" t="n"/>
      <c r="O194" s="12" t="n"/>
      <c r="P194" s="12" t="n"/>
      <c r="Q194" s="12" t="n"/>
      <c r="R194" s="12" t="n"/>
      <c r="S194" s="12" t="n"/>
      <c r="T194" s="15">
        <f>COUNTIF(E194:M194,"&lt;&gt;Unknown")/9</f>
        <v/>
      </c>
      <c r="U194" s="2">
        <f>IF(OR(I194="Disabled",J194="Needs support",J194="Offline preference",J194="No access",O194&lt;&gt;"",P194&lt;&gt;""),"Inclusion support / monitor","Standard")</f>
        <v/>
      </c>
      <c r="V194" s="12" t="n"/>
    </row>
    <row r="195">
      <c r="A195" s="2">
        <f>IF(B195="","","P-"&amp;TEXT(ROW()-5,"000"))</f>
        <v/>
      </c>
      <c r="B195" s="12" t="n"/>
      <c r="C195" s="12" t="n"/>
      <c r="D195" s="2" t="n"/>
      <c r="E195" s="2" t="n"/>
      <c r="F195" s="2" t="n"/>
      <c r="G195" s="2" t="n"/>
      <c r="H195" s="2" t="n"/>
      <c r="I195" s="2" t="n"/>
      <c r="J195" s="2" t="n"/>
      <c r="K195" s="12" t="n"/>
      <c r="L195" s="12" t="n"/>
      <c r="M195" s="2" t="n"/>
      <c r="N195" s="12" t="n"/>
      <c r="O195" s="12" t="n"/>
      <c r="P195" s="12" t="n"/>
      <c r="Q195" s="12" t="n"/>
      <c r="R195" s="12" t="n"/>
      <c r="S195" s="12" t="n"/>
      <c r="T195" s="15">
        <f>COUNTIF(E195:M195,"&lt;&gt;Unknown")/9</f>
        <v/>
      </c>
      <c r="U195" s="2">
        <f>IF(OR(I195="Disabled",J195="Needs support",J195="Offline preference",J195="No access",O195&lt;&gt;"",P195&lt;&gt;""),"Inclusion support / monitor","Standard")</f>
        <v/>
      </c>
      <c r="V195" s="12" t="n"/>
    </row>
    <row r="196">
      <c r="A196" s="2">
        <f>IF(B196="","","P-"&amp;TEXT(ROW()-5,"000"))</f>
        <v/>
      </c>
      <c r="B196" s="12" t="n"/>
      <c r="C196" s="12" t="n"/>
      <c r="D196" s="2" t="n"/>
      <c r="E196" s="2" t="n"/>
      <c r="F196" s="2" t="n"/>
      <c r="G196" s="2" t="n"/>
      <c r="H196" s="2" t="n"/>
      <c r="I196" s="2" t="n"/>
      <c r="J196" s="2" t="n"/>
      <c r="K196" s="12" t="n"/>
      <c r="L196" s="12" t="n"/>
      <c r="M196" s="2" t="n"/>
      <c r="N196" s="12" t="n"/>
      <c r="O196" s="12" t="n"/>
      <c r="P196" s="12" t="n"/>
      <c r="Q196" s="12" t="n"/>
      <c r="R196" s="12" t="n"/>
      <c r="S196" s="12" t="n"/>
      <c r="T196" s="15">
        <f>COUNTIF(E196:M196,"&lt;&gt;Unknown")/9</f>
        <v/>
      </c>
      <c r="U196" s="2">
        <f>IF(OR(I196="Disabled",J196="Needs support",J196="Offline preference",J196="No access",O196&lt;&gt;"",P196&lt;&gt;""),"Inclusion support / monitor","Standard")</f>
        <v/>
      </c>
      <c r="V196" s="12" t="n"/>
    </row>
    <row r="197">
      <c r="A197" s="2">
        <f>IF(B197="","","P-"&amp;TEXT(ROW()-5,"000"))</f>
        <v/>
      </c>
      <c r="B197" s="12" t="n"/>
      <c r="C197" s="12" t="n"/>
      <c r="D197" s="2" t="n"/>
      <c r="E197" s="2" t="n"/>
      <c r="F197" s="2" t="n"/>
      <c r="G197" s="2" t="n"/>
      <c r="H197" s="2" t="n"/>
      <c r="I197" s="2" t="n"/>
      <c r="J197" s="2" t="n"/>
      <c r="K197" s="12" t="n"/>
      <c r="L197" s="12" t="n"/>
      <c r="M197" s="2" t="n"/>
      <c r="N197" s="12" t="n"/>
      <c r="O197" s="12" t="n"/>
      <c r="P197" s="12" t="n"/>
      <c r="Q197" s="12" t="n"/>
      <c r="R197" s="12" t="n"/>
      <c r="S197" s="12" t="n"/>
      <c r="T197" s="15">
        <f>COUNTIF(E197:M197,"&lt;&gt;Unknown")/9</f>
        <v/>
      </c>
      <c r="U197" s="2">
        <f>IF(OR(I197="Disabled",J197="Needs support",J197="Offline preference",J197="No access",O197&lt;&gt;"",P197&lt;&gt;""),"Inclusion support / monitor","Standard")</f>
        <v/>
      </c>
      <c r="V197" s="12" t="n"/>
    </row>
    <row r="198">
      <c r="A198" s="2">
        <f>IF(B198="","","P-"&amp;TEXT(ROW()-5,"000"))</f>
        <v/>
      </c>
      <c r="B198" s="12" t="n"/>
      <c r="C198" s="12" t="n"/>
      <c r="D198" s="2" t="n"/>
      <c r="E198" s="2" t="n"/>
      <c r="F198" s="2" t="n"/>
      <c r="G198" s="2" t="n"/>
      <c r="H198" s="2" t="n"/>
      <c r="I198" s="2" t="n"/>
      <c r="J198" s="2" t="n"/>
      <c r="K198" s="12" t="n"/>
      <c r="L198" s="12" t="n"/>
      <c r="M198" s="2" t="n"/>
      <c r="N198" s="12" t="n"/>
      <c r="O198" s="12" t="n"/>
      <c r="P198" s="12" t="n"/>
      <c r="Q198" s="12" t="n"/>
      <c r="R198" s="12" t="n"/>
      <c r="S198" s="12" t="n"/>
      <c r="T198" s="15">
        <f>COUNTIF(E198:M198,"&lt;&gt;Unknown")/9</f>
        <v/>
      </c>
      <c r="U198" s="2">
        <f>IF(OR(I198="Disabled",J198="Needs support",J198="Offline preference",J198="No access",O198&lt;&gt;"",P198&lt;&gt;""),"Inclusion support / monitor","Standard")</f>
        <v/>
      </c>
      <c r="V198" s="12" t="n"/>
    </row>
    <row r="199">
      <c r="A199" s="2">
        <f>IF(B199="","","P-"&amp;TEXT(ROW()-5,"000"))</f>
        <v/>
      </c>
      <c r="B199" s="12" t="n"/>
      <c r="C199" s="12" t="n"/>
      <c r="D199" s="2" t="n"/>
      <c r="E199" s="2" t="n"/>
      <c r="F199" s="2" t="n"/>
      <c r="G199" s="2" t="n"/>
      <c r="H199" s="2" t="n"/>
      <c r="I199" s="2" t="n"/>
      <c r="J199" s="2" t="n"/>
      <c r="K199" s="12" t="n"/>
      <c r="L199" s="12" t="n"/>
      <c r="M199" s="2" t="n"/>
      <c r="N199" s="12" t="n"/>
      <c r="O199" s="12" t="n"/>
      <c r="P199" s="12" t="n"/>
      <c r="Q199" s="12" t="n"/>
      <c r="R199" s="12" t="n"/>
      <c r="S199" s="12" t="n"/>
      <c r="T199" s="15">
        <f>COUNTIF(E199:M199,"&lt;&gt;Unknown")/9</f>
        <v/>
      </c>
      <c r="U199" s="2">
        <f>IF(OR(I199="Disabled",J199="Needs support",J199="Offline preference",J199="No access",O199&lt;&gt;"",P199&lt;&gt;""),"Inclusion support / monitor","Standard")</f>
        <v/>
      </c>
      <c r="V199" s="12" t="n"/>
    </row>
    <row r="200">
      <c r="A200" s="2">
        <f>IF(B200="","","P-"&amp;TEXT(ROW()-5,"000"))</f>
        <v/>
      </c>
      <c r="B200" s="12" t="n"/>
      <c r="C200" s="12" t="n"/>
      <c r="D200" s="2" t="n"/>
      <c r="E200" s="2" t="n"/>
      <c r="F200" s="2" t="n"/>
      <c r="G200" s="2" t="n"/>
      <c r="H200" s="2" t="n"/>
      <c r="I200" s="2" t="n"/>
      <c r="J200" s="2" t="n"/>
      <c r="K200" s="12" t="n"/>
      <c r="L200" s="12" t="n"/>
      <c r="M200" s="2" t="n"/>
      <c r="N200" s="12" t="n"/>
      <c r="O200" s="12" t="n"/>
      <c r="P200" s="12" t="n"/>
      <c r="Q200" s="12" t="n"/>
      <c r="R200" s="12" t="n"/>
      <c r="S200" s="12" t="n"/>
      <c r="T200" s="15">
        <f>COUNTIF(E200:M200,"&lt;&gt;Unknown")/9</f>
        <v/>
      </c>
      <c r="U200" s="2">
        <f>IF(OR(I200="Disabled",J200="Needs support",J200="Offline preference",J200="No access",O200&lt;&gt;"",P200&lt;&gt;""),"Inclusion support / monitor","Standard")</f>
        <v/>
      </c>
      <c r="V200" s="12" t="n"/>
    </row>
    <row r="201">
      <c r="A201" s="2">
        <f>IF(B201="","","P-"&amp;TEXT(ROW()-5,"000"))</f>
        <v/>
      </c>
      <c r="B201" s="12" t="n"/>
      <c r="C201" s="12" t="n"/>
      <c r="D201" s="2" t="n"/>
      <c r="E201" s="2" t="n"/>
      <c r="F201" s="2" t="n"/>
      <c r="G201" s="2" t="n"/>
      <c r="H201" s="2" t="n"/>
      <c r="I201" s="2" t="n"/>
      <c r="J201" s="2" t="n"/>
      <c r="K201" s="12" t="n"/>
      <c r="L201" s="12" t="n"/>
      <c r="M201" s="2" t="n"/>
      <c r="N201" s="12" t="n"/>
      <c r="O201" s="12" t="n"/>
      <c r="P201" s="12" t="n"/>
      <c r="Q201" s="12" t="n"/>
      <c r="R201" s="12" t="n"/>
      <c r="S201" s="12" t="n"/>
      <c r="T201" s="15">
        <f>COUNTIF(E201:M201,"&lt;&gt;Unknown")/9</f>
        <v/>
      </c>
      <c r="U201" s="2">
        <f>IF(OR(I201="Disabled",J201="Needs support",J201="Offline preference",J201="No access",O201&lt;&gt;"",P201&lt;&gt;""),"Inclusion support / monitor","Standard")</f>
        <v/>
      </c>
      <c r="V201" s="12" t="n"/>
    </row>
    <row r="202">
      <c r="A202" s="2">
        <f>IF(B202="","","P-"&amp;TEXT(ROW()-5,"000"))</f>
        <v/>
      </c>
      <c r="B202" s="12" t="n"/>
      <c r="C202" s="12" t="n"/>
      <c r="D202" s="2" t="n"/>
      <c r="E202" s="2" t="n"/>
      <c r="F202" s="2" t="n"/>
      <c r="G202" s="2" t="n"/>
      <c r="H202" s="2" t="n"/>
      <c r="I202" s="2" t="n"/>
      <c r="J202" s="2" t="n"/>
      <c r="K202" s="12" t="n"/>
      <c r="L202" s="12" t="n"/>
      <c r="M202" s="2" t="n"/>
      <c r="N202" s="12" t="n"/>
      <c r="O202" s="12" t="n"/>
      <c r="P202" s="12" t="n"/>
      <c r="Q202" s="12" t="n"/>
      <c r="R202" s="12" t="n"/>
      <c r="S202" s="12" t="n"/>
      <c r="T202" s="15">
        <f>COUNTIF(E202:M202,"&lt;&gt;Unknown")/9</f>
        <v/>
      </c>
      <c r="U202" s="2">
        <f>IF(OR(I202="Disabled",J202="Needs support",J202="Offline preference",J202="No access",O202&lt;&gt;"",P202&lt;&gt;""),"Inclusion support / monitor","Standard")</f>
        <v/>
      </c>
      <c r="V202" s="12" t="n"/>
    </row>
    <row r="203">
      <c r="A203" s="2">
        <f>IF(B203="","","P-"&amp;TEXT(ROW()-5,"000"))</f>
        <v/>
      </c>
      <c r="B203" s="12" t="n"/>
      <c r="C203" s="12" t="n"/>
      <c r="D203" s="2" t="n"/>
      <c r="E203" s="2" t="n"/>
      <c r="F203" s="2" t="n"/>
      <c r="G203" s="2" t="n"/>
      <c r="H203" s="2" t="n"/>
      <c r="I203" s="2" t="n"/>
      <c r="J203" s="2" t="n"/>
      <c r="K203" s="12" t="n"/>
      <c r="L203" s="12" t="n"/>
      <c r="M203" s="2" t="n"/>
      <c r="N203" s="12" t="n"/>
      <c r="O203" s="12" t="n"/>
      <c r="P203" s="12" t="n"/>
      <c r="Q203" s="12" t="n"/>
      <c r="R203" s="12" t="n"/>
      <c r="S203" s="12" t="n"/>
      <c r="T203" s="15">
        <f>COUNTIF(E203:M203,"&lt;&gt;Unknown")/9</f>
        <v/>
      </c>
      <c r="U203" s="2">
        <f>IF(OR(I203="Disabled",J203="Needs support",J203="Offline preference",J203="No access",O203&lt;&gt;"",P203&lt;&gt;""),"Inclusion support / monitor","Standard")</f>
        <v/>
      </c>
      <c r="V203" s="12" t="n"/>
    </row>
    <row r="204">
      <c r="A204" s="2">
        <f>IF(B204="","","P-"&amp;TEXT(ROW()-5,"000"))</f>
        <v/>
      </c>
      <c r="B204" s="12" t="n"/>
      <c r="C204" s="12" t="n"/>
      <c r="D204" s="2" t="n"/>
      <c r="E204" s="2" t="n"/>
      <c r="F204" s="2" t="n"/>
      <c r="G204" s="2" t="n"/>
      <c r="H204" s="2" t="n"/>
      <c r="I204" s="2" t="n"/>
      <c r="J204" s="2" t="n"/>
      <c r="K204" s="12" t="n"/>
      <c r="L204" s="12" t="n"/>
      <c r="M204" s="2" t="n"/>
      <c r="N204" s="12" t="n"/>
      <c r="O204" s="12" t="n"/>
      <c r="P204" s="12" t="n"/>
      <c r="Q204" s="12" t="n"/>
      <c r="R204" s="12" t="n"/>
      <c r="S204" s="12" t="n"/>
      <c r="T204" s="15">
        <f>COUNTIF(E204:M204,"&lt;&gt;Unknown")/9</f>
        <v/>
      </c>
      <c r="U204" s="2">
        <f>IF(OR(I204="Disabled",J204="Needs support",J204="Offline preference",J204="No access",O204&lt;&gt;"",P204&lt;&gt;""),"Inclusion support / monitor","Standard")</f>
        <v/>
      </c>
      <c r="V204" s="12" t="n"/>
    </row>
    <row r="205">
      <c r="A205" s="2">
        <f>IF(B205="","","P-"&amp;TEXT(ROW()-5,"000"))</f>
        <v/>
      </c>
      <c r="B205" s="12" t="n"/>
      <c r="C205" s="12" t="n"/>
      <c r="D205" s="2" t="n"/>
      <c r="E205" s="2" t="n"/>
      <c r="F205" s="2" t="n"/>
      <c r="G205" s="2" t="n"/>
      <c r="H205" s="2" t="n"/>
      <c r="I205" s="2" t="n"/>
      <c r="J205" s="2" t="n"/>
      <c r="K205" s="12" t="n"/>
      <c r="L205" s="12" t="n"/>
      <c r="M205" s="2" t="n"/>
      <c r="N205" s="12" t="n"/>
      <c r="O205" s="12" t="n"/>
      <c r="P205" s="12" t="n"/>
      <c r="Q205" s="12" t="n"/>
      <c r="R205" s="12" t="n"/>
      <c r="S205" s="12" t="n"/>
      <c r="T205" s="15">
        <f>COUNTIF(E205:M205,"&lt;&gt;Unknown")/9</f>
        <v/>
      </c>
      <c r="U205" s="2">
        <f>IF(OR(I205="Disabled",J205="Needs support",J205="Offline preference",J205="No access",O205&lt;&gt;"",P205&lt;&gt;""),"Inclusion support / monitor","Standard")</f>
        <v/>
      </c>
      <c r="V205" s="12" t="n"/>
    </row>
    <row r="206">
      <c r="A206" s="2">
        <f>IF(B206="","","P-"&amp;TEXT(ROW()-5,"000"))</f>
        <v/>
      </c>
      <c r="B206" s="12" t="n"/>
      <c r="C206" s="12" t="n"/>
      <c r="D206" s="2" t="n"/>
      <c r="E206" s="2" t="n"/>
      <c r="F206" s="2" t="n"/>
      <c r="G206" s="2" t="n"/>
      <c r="H206" s="2" t="n"/>
      <c r="I206" s="2" t="n"/>
      <c r="J206" s="2" t="n"/>
      <c r="K206" s="12" t="n"/>
      <c r="L206" s="12" t="n"/>
      <c r="M206" s="2" t="n"/>
      <c r="N206" s="12" t="n"/>
      <c r="O206" s="12" t="n"/>
      <c r="P206" s="12" t="n"/>
      <c r="Q206" s="12" t="n"/>
      <c r="R206" s="12" t="n"/>
      <c r="S206" s="12" t="n"/>
      <c r="T206" s="15">
        <f>COUNTIF(E206:M206,"&lt;&gt;Unknown")/9</f>
        <v/>
      </c>
      <c r="U206" s="2">
        <f>IF(OR(I206="Disabled",J206="Needs support",J206="Offline preference",J206="No access",O206&lt;&gt;"",P206&lt;&gt;""),"Inclusion support / monitor","Standard")</f>
        <v/>
      </c>
      <c r="V206" s="12" t="n"/>
    </row>
    <row r="207">
      <c r="A207" s="2">
        <f>IF(B207="","","P-"&amp;TEXT(ROW()-5,"000"))</f>
        <v/>
      </c>
      <c r="B207" s="12" t="n"/>
      <c r="C207" s="12" t="n"/>
      <c r="D207" s="2" t="n"/>
      <c r="E207" s="2" t="n"/>
      <c r="F207" s="2" t="n"/>
      <c r="G207" s="2" t="n"/>
      <c r="H207" s="2" t="n"/>
      <c r="I207" s="2" t="n"/>
      <c r="J207" s="2" t="n"/>
      <c r="K207" s="12" t="n"/>
      <c r="L207" s="12" t="n"/>
      <c r="M207" s="2" t="n"/>
      <c r="N207" s="12" t="n"/>
      <c r="O207" s="12" t="n"/>
      <c r="P207" s="12" t="n"/>
      <c r="Q207" s="12" t="n"/>
      <c r="R207" s="12" t="n"/>
      <c r="S207" s="12" t="n"/>
      <c r="T207" s="15">
        <f>COUNTIF(E207:M207,"&lt;&gt;Unknown")/9</f>
        <v/>
      </c>
      <c r="U207" s="2">
        <f>IF(OR(I207="Disabled",J207="Needs support",J207="Offline preference",J207="No access",O207&lt;&gt;"",P207&lt;&gt;""),"Inclusion support / monitor","Standard")</f>
        <v/>
      </c>
      <c r="V207" s="12" t="n"/>
    </row>
    <row r="208">
      <c r="A208" s="2">
        <f>IF(B208="","","P-"&amp;TEXT(ROW()-5,"000"))</f>
        <v/>
      </c>
      <c r="B208" s="12" t="n"/>
      <c r="C208" s="12" t="n"/>
      <c r="D208" s="2" t="n"/>
      <c r="E208" s="2" t="n"/>
      <c r="F208" s="2" t="n"/>
      <c r="G208" s="2" t="n"/>
      <c r="H208" s="2" t="n"/>
      <c r="I208" s="2" t="n"/>
      <c r="J208" s="2" t="n"/>
      <c r="K208" s="12" t="n"/>
      <c r="L208" s="12" t="n"/>
      <c r="M208" s="2" t="n"/>
      <c r="N208" s="12" t="n"/>
      <c r="O208" s="12" t="n"/>
      <c r="P208" s="12" t="n"/>
      <c r="Q208" s="12" t="n"/>
      <c r="R208" s="12" t="n"/>
      <c r="S208" s="12" t="n"/>
      <c r="T208" s="15">
        <f>COUNTIF(E208:M208,"&lt;&gt;Unknown")/9</f>
        <v/>
      </c>
      <c r="U208" s="2">
        <f>IF(OR(I208="Disabled",J208="Needs support",J208="Offline preference",J208="No access",O208&lt;&gt;"",P208&lt;&gt;""),"Inclusion support / monitor","Standard")</f>
        <v/>
      </c>
      <c r="V208" s="12" t="n"/>
    </row>
    <row r="209">
      <c r="A209" s="2">
        <f>IF(B209="","","P-"&amp;TEXT(ROW()-5,"000"))</f>
        <v/>
      </c>
      <c r="B209" s="12" t="n"/>
      <c r="C209" s="12" t="n"/>
      <c r="D209" s="2" t="n"/>
      <c r="E209" s="2" t="n"/>
      <c r="F209" s="2" t="n"/>
      <c r="G209" s="2" t="n"/>
      <c r="H209" s="2" t="n"/>
      <c r="I209" s="2" t="n"/>
      <c r="J209" s="2" t="n"/>
      <c r="K209" s="12" t="n"/>
      <c r="L209" s="12" t="n"/>
      <c r="M209" s="2" t="n"/>
      <c r="N209" s="12" t="n"/>
      <c r="O209" s="12" t="n"/>
      <c r="P209" s="12" t="n"/>
      <c r="Q209" s="12" t="n"/>
      <c r="R209" s="12" t="n"/>
      <c r="S209" s="12" t="n"/>
      <c r="T209" s="15">
        <f>COUNTIF(E209:M209,"&lt;&gt;Unknown")/9</f>
        <v/>
      </c>
      <c r="U209" s="2">
        <f>IF(OR(I209="Disabled",J209="Needs support",J209="Offline preference",J209="No access",O209&lt;&gt;"",P209&lt;&gt;""),"Inclusion support / monitor","Standard")</f>
        <v/>
      </c>
      <c r="V209" s="12" t="n"/>
    </row>
    <row r="210">
      <c r="A210" s="2">
        <f>IF(B210="","","P-"&amp;TEXT(ROW()-5,"000"))</f>
        <v/>
      </c>
      <c r="B210" s="12" t="n"/>
      <c r="C210" s="12" t="n"/>
      <c r="D210" s="2" t="n"/>
      <c r="E210" s="2" t="n"/>
      <c r="F210" s="2" t="n"/>
      <c r="G210" s="2" t="n"/>
      <c r="H210" s="2" t="n"/>
      <c r="I210" s="2" t="n"/>
      <c r="J210" s="2" t="n"/>
      <c r="K210" s="12" t="n"/>
      <c r="L210" s="12" t="n"/>
      <c r="M210" s="2" t="n"/>
      <c r="N210" s="12" t="n"/>
      <c r="O210" s="12" t="n"/>
      <c r="P210" s="12" t="n"/>
      <c r="Q210" s="12" t="n"/>
      <c r="R210" s="12" t="n"/>
      <c r="S210" s="12" t="n"/>
      <c r="T210" s="15">
        <f>COUNTIF(E210:M210,"&lt;&gt;Unknown")/9</f>
        <v/>
      </c>
      <c r="U210" s="2">
        <f>IF(OR(I210="Disabled",J210="Needs support",J210="Offline preference",J210="No access",O210&lt;&gt;"",P210&lt;&gt;""),"Inclusion support / monitor","Standard")</f>
        <v/>
      </c>
      <c r="V210" s="12" t="n"/>
    </row>
    <row r="211">
      <c r="A211" s="2">
        <f>IF(B211="","","P-"&amp;TEXT(ROW()-5,"000"))</f>
        <v/>
      </c>
      <c r="B211" s="12" t="n"/>
      <c r="C211" s="12" t="n"/>
      <c r="D211" s="2" t="n"/>
      <c r="E211" s="2" t="n"/>
      <c r="F211" s="2" t="n"/>
      <c r="G211" s="2" t="n"/>
      <c r="H211" s="2" t="n"/>
      <c r="I211" s="2" t="n"/>
      <c r="J211" s="2" t="n"/>
      <c r="K211" s="12" t="n"/>
      <c r="L211" s="12" t="n"/>
      <c r="M211" s="2" t="n"/>
      <c r="N211" s="12" t="n"/>
      <c r="O211" s="12" t="n"/>
      <c r="P211" s="12" t="n"/>
      <c r="Q211" s="12" t="n"/>
      <c r="R211" s="12" t="n"/>
      <c r="S211" s="12" t="n"/>
      <c r="T211" s="15">
        <f>COUNTIF(E211:M211,"&lt;&gt;Unknown")/9</f>
        <v/>
      </c>
      <c r="U211" s="2">
        <f>IF(OR(I211="Disabled",J211="Needs support",J211="Offline preference",J211="No access",O211&lt;&gt;"",P211&lt;&gt;""),"Inclusion support / monitor","Standard")</f>
        <v/>
      </c>
      <c r="V211" s="12" t="n"/>
    </row>
    <row r="212">
      <c r="A212" s="2">
        <f>IF(B212="","","P-"&amp;TEXT(ROW()-5,"000"))</f>
        <v/>
      </c>
      <c r="B212" s="12" t="n"/>
      <c r="C212" s="12" t="n"/>
      <c r="D212" s="2" t="n"/>
      <c r="E212" s="2" t="n"/>
      <c r="F212" s="2" t="n"/>
      <c r="G212" s="2" t="n"/>
      <c r="H212" s="2" t="n"/>
      <c r="I212" s="2" t="n"/>
      <c r="J212" s="2" t="n"/>
      <c r="K212" s="12" t="n"/>
      <c r="L212" s="12" t="n"/>
      <c r="M212" s="2" t="n"/>
      <c r="N212" s="12" t="n"/>
      <c r="O212" s="12" t="n"/>
      <c r="P212" s="12" t="n"/>
      <c r="Q212" s="12" t="n"/>
      <c r="R212" s="12" t="n"/>
      <c r="S212" s="12" t="n"/>
      <c r="T212" s="15">
        <f>COUNTIF(E212:M212,"&lt;&gt;Unknown")/9</f>
        <v/>
      </c>
      <c r="U212" s="2">
        <f>IF(OR(I212="Disabled",J212="Needs support",J212="Offline preference",J212="No access",O212&lt;&gt;"",P212&lt;&gt;""),"Inclusion support / monitor","Standard")</f>
        <v/>
      </c>
      <c r="V212" s="12" t="n"/>
    </row>
    <row r="213">
      <c r="A213" s="2">
        <f>IF(B213="","","P-"&amp;TEXT(ROW()-5,"000"))</f>
        <v/>
      </c>
      <c r="B213" s="12" t="n"/>
      <c r="C213" s="12" t="n"/>
      <c r="D213" s="2" t="n"/>
      <c r="E213" s="2" t="n"/>
      <c r="F213" s="2" t="n"/>
      <c r="G213" s="2" t="n"/>
      <c r="H213" s="2" t="n"/>
      <c r="I213" s="2" t="n"/>
      <c r="J213" s="2" t="n"/>
      <c r="K213" s="12" t="n"/>
      <c r="L213" s="12" t="n"/>
      <c r="M213" s="2" t="n"/>
      <c r="N213" s="12" t="n"/>
      <c r="O213" s="12" t="n"/>
      <c r="P213" s="12" t="n"/>
      <c r="Q213" s="12" t="n"/>
      <c r="R213" s="12" t="n"/>
      <c r="S213" s="12" t="n"/>
      <c r="T213" s="15">
        <f>COUNTIF(E213:M213,"&lt;&gt;Unknown")/9</f>
        <v/>
      </c>
      <c r="U213" s="2">
        <f>IF(OR(I213="Disabled",J213="Needs support",J213="Offline preference",J213="No access",O213&lt;&gt;"",P213&lt;&gt;""),"Inclusion support / monitor","Standard")</f>
        <v/>
      </c>
      <c r="V213" s="12" t="n"/>
    </row>
    <row r="214">
      <c r="A214" s="2">
        <f>IF(B214="","","P-"&amp;TEXT(ROW()-5,"000"))</f>
        <v/>
      </c>
      <c r="B214" s="12" t="n"/>
      <c r="C214" s="12" t="n"/>
      <c r="D214" s="2" t="n"/>
      <c r="E214" s="2" t="n"/>
      <c r="F214" s="2" t="n"/>
      <c r="G214" s="2" t="n"/>
      <c r="H214" s="2" t="n"/>
      <c r="I214" s="2" t="n"/>
      <c r="J214" s="2" t="n"/>
      <c r="K214" s="12" t="n"/>
      <c r="L214" s="12" t="n"/>
      <c r="M214" s="2" t="n"/>
      <c r="N214" s="12" t="n"/>
      <c r="O214" s="12" t="n"/>
      <c r="P214" s="12" t="n"/>
      <c r="Q214" s="12" t="n"/>
      <c r="R214" s="12" t="n"/>
      <c r="S214" s="12" t="n"/>
      <c r="T214" s="15">
        <f>COUNTIF(E214:M214,"&lt;&gt;Unknown")/9</f>
        <v/>
      </c>
      <c r="U214" s="2">
        <f>IF(OR(I214="Disabled",J214="Needs support",J214="Offline preference",J214="No access",O214&lt;&gt;"",P214&lt;&gt;""),"Inclusion support / monitor","Standard")</f>
        <v/>
      </c>
      <c r="V214" s="12" t="n"/>
    </row>
    <row r="215">
      <c r="A215" s="2">
        <f>IF(B215="","","P-"&amp;TEXT(ROW()-5,"000"))</f>
        <v/>
      </c>
      <c r="B215" s="12" t="n"/>
      <c r="C215" s="12" t="n"/>
      <c r="D215" s="2" t="n"/>
      <c r="E215" s="2" t="n"/>
      <c r="F215" s="2" t="n"/>
      <c r="G215" s="2" t="n"/>
      <c r="H215" s="2" t="n"/>
      <c r="I215" s="2" t="n"/>
      <c r="J215" s="2" t="n"/>
      <c r="K215" s="12" t="n"/>
      <c r="L215" s="12" t="n"/>
      <c r="M215" s="2" t="n"/>
      <c r="N215" s="12" t="n"/>
      <c r="O215" s="12" t="n"/>
      <c r="P215" s="12" t="n"/>
      <c r="Q215" s="12" t="n"/>
      <c r="R215" s="12" t="n"/>
      <c r="S215" s="12" t="n"/>
      <c r="T215" s="15">
        <f>COUNTIF(E215:M215,"&lt;&gt;Unknown")/9</f>
        <v/>
      </c>
      <c r="U215" s="2">
        <f>IF(OR(I215="Disabled",J215="Needs support",J215="Offline preference",J215="No access",O215&lt;&gt;"",P215&lt;&gt;""),"Inclusion support / monitor","Standard")</f>
        <v/>
      </c>
      <c r="V215" s="12" t="n"/>
    </row>
    <row r="216">
      <c r="A216" s="2">
        <f>IF(B216="","","P-"&amp;TEXT(ROW()-5,"000"))</f>
        <v/>
      </c>
      <c r="B216" s="12" t="n"/>
      <c r="C216" s="12" t="n"/>
      <c r="D216" s="2" t="n"/>
      <c r="E216" s="2" t="n"/>
      <c r="F216" s="2" t="n"/>
      <c r="G216" s="2" t="n"/>
      <c r="H216" s="2" t="n"/>
      <c r="I216" s="2" t="n"/>
      <c r="J216" s="2" t="n"/>
      <c r="K216" s="12" t="n"/>
      <c r="L216" s="12" t="n"/>
      <c r="M216" s="2" t="n"/>
      <c r="N216" s="12" t="n"/>
      <c r="O216" s="12" t="n"/>
      <c r="P216" s="12" t="n"/>
      <c r="Q216" s="12" t="n"/>
      <c r="R216" s="12" t="n"/>
      <c r="S216" s="12" t="n"/>
      <c r="T216" s="15">
        <f>COUNTIF(E216:M216,"&lt;&gt;Unknown")/9</f>
        <v/>
      </c>
      <c r="U216" s="2">
        <f>IF(OR(I216="Disabled",J216="Needs support",J216="Offline preference",J216="No access",O216&lt;&gt;"",P216&lt;&gt;""),"Inclusion support / monitor","Standard")</f>
        <v/>
      </c>
      <c r="V216" s="12" t="n"/>
    </row>
    <row r="217">
      <c r="A217" s="2">
        <f>IF(B217="","","P-"&amp;TEXT(ROW()-5,"000"))</f>
        <v/>
      </c>
      <c r="B217" s="12" t="n"/>
      <c r="C217" s="12" t="n"/>
      <c r="D217" s="2" t="n"/>
      <c r="E217" s="2" t="n"/>
      <c r="F217" s="2" t="n"/>
      <c r="G217" s="2" t="n"/>
      <c r="H217" s="2" t="n"/>
      <c r="I217" s="2" t="n"/>
      <c r="J217" s="2" t="n"/>
      <c r="K217" s="12" t="n"/>
      <c r="L217" s="12" t="n"/>
      <c r="M217" s="2" t="n"/>
      <c r="N217" s="12" t="n"/>
      <c r="O217" s="12" t="n"/>
      <c r="P217" s="12" t="n"/>
      <c r="Q217" s="12" t="n"/>
      <c r="R217" s="12" t="n"/>
      <c r="S217" s="12" t="n"/>
      <c r="T217" s="15">
        <f>COUNTIF(E217:M217,"&lt;&gt;Unknown")/9</f>
        <v/>
      </c>
      <c r="U217" s="2">
        <f>IF(OR(I217="Disabled",J217="Needs support",J217="Offline preference",J217="No access",O217&lt;&gt;"",P217&lt;&gt;""),"Inclusion support / monitor","Standard")</f>
        <v/>
      </c>
      <c r="V217" s="12" t="n"/>
    </row>
    <row r="218">
      <c r="A218" s="2">
        <f>IF(B218="","","P-"&amp;TEXT(ROW()-5,"000"))</f>
        <v/>
      </c>
      <c r="B218" s="12" t="n"/>
      <c r="C218" s="12" t="n"/>
      <c r="D218" s="2" t="n"/>
      <c r="E218" s="2" t="n"/>
      <c r="F218" s="2" t="n"/>
      <c r="G218" s="2" t="n"/>
      <c r="H218" s="2" t="n"/>
      <c r="I218" s="2" t="n"/>
      <c r="J218" s="2" t="n"/>
      <c r="K218" s="12" t="n"/>
      <c r="L218" s="12" t="n"/>
      <c r="M218" s="2" t="n"/>
      <c r="N218" s="12" t="n"/>
      <c r="O218" s="12" t="n"/>
      <c r="P218" s="12" t="n"/>
      <c r="Q218" s="12" t="n"/>
      <c r="R218" s="12" t="n"/>
      <c r="S218" s="12" t="n"/>
      <c r="T218" s="15">
        <f>COUNTIF(E218:M218,"&lt;&gt;Unknown")/9</f>
        <v/>
      </c>
      <c r="U218" s="2">
        <f>IF(OR(I218="Disabled",J218="Needs support",J218="Offline preference",J218="No access",O218&lt;&gt;"",P218&lt;&gt;""),"Inclusion support / monitor","Standard")</f>
        <v/>
      </c>
      <c r="V218" s="12" t="n"/>
    </row>
    <row r="219">
      <c r="A219" s="2">
        <f>IF(B219="","","P-"&amp;TEXT(ROW()-5,"000"))</f>
        <v/>
      </c>
      <c r="B219" s="12" t="n"/>
      <c r="C219" s="12" t="n"/>
      <c r="D219" s="2" t="n"/>
      <c r="E219" s="2" t="n"/>
      <c r="F219" s="2" t="n"/>
      <c r="G219" s="2" t="n"/>
      <c r="H219" s="2" t="n"/>
      <c r="I219" s="2" t="n"/>
      <c r="J219" s="2" t="n"/>
      <c r="K219" s="12" t="n"/>
      <c r="L219" s="12" t="n"/>
      <c r="M219" s="2" t="n"/>
      <c r="N219" s="12" t="n"/>
      <c r="O219" s="12" t="n"/>
      <c r="P219" s="12" t="n"/>
      <c r="Q219" s="12" t="n"/>
      <c r="R219" s="12" t="n"/>
      <c r="S219" s="12" t="n"/>
      <c r="T219" s="15">
        <f>COUNTIF(E219:M219,"&lt;&gt;Unknown")/9</f>
        <v/>
      </c>
      <c r="U219" s="2">
        <f>IF(OR(I219="Disabled",J219="Needs support",J219="Offline preference",J219="No access",O219&lt;&gt;"",P219&lt;&gt;""),"Inclusion support / monitor","Standard")</f>
        <v/>
      </c>
      <c r="V219" s="12" t="n"/>
    </row>
    <row r="220">
      <c r="A220" s="2">
        <f>IF(B220="","","P-"&amp;TEXT(ROW()-5,"000"))</f>
        <v/>
      </c>
      <c r="B220" s="12" t="n"/>
      <c r="C220" s="12" t="n"/>
      <c r="D220" s="2" t="n"/>
      <c r="E220" s="2" t="n"/>
      <c r="F220" s="2" t="n"/>
      <c r="G220" s="2" t="n"/>
      <c r="H220" s="2" t="n"/>
      <c r="I220" s="2" t="n"/>
      <c r="J220" s="2" t="n"/>
      <c r="K220" s="12" t="n"/>
      <c r="L220" s="12" t="n"/>
      <c r="M220" s="2" t="n"/>
      <c r="N220" s="12" t="n"/>
      <c r="O220" s="12" t="n"/>
      <c r="P220" s="12" t="n"/>
      <c r="Q220" s="12" t="n"/>
      <c r="R220" s="12" t="n"/>
      <c r="S220" s="12" t="n"/>
      <c r="T220" s="15">
        <f>COUNTIF(E220:M220,"&lt;&gt;Unknown")/9</f>
        <v/>
      </c>
      <c r="U220" s="2">
        <f>IF(OR(I220="Disabled",J220="Needs support",J220="Offline preference",J220="No access",O220&lt;&gt;"",P220&lt;&gt;""),"Inclusion support / monitor","Standard")</f>
        <v/>
      </c>
      <c r="V220" s="12" t="n"/>
    </row>
    <row r="221">
      <c r="A221" s="2">
        <f>IF(B221="","","P-"&amp;TEXT(ROW()-5,"000"))</f>
        <v/>
      </c>
      <c r="B221" s="12" t="n"/>
      <c r="C221" s="12" t="n"/>
      <c r="D221" s="2" t="n"/>
      <c r="E221" s="2" t="n"/>
      <c r="F221" s="2" t="n"/>
      <c r="G221" s="2" t="n"/>
      <c r="H221" s="2" t="n"/>
      <c r="I221" s="2" t="n"/>
      <c r="J221" s="2" t="n"/>
      <c r="K221" s="12" t="n"/>
      <c r="L221" s="12" t="n"/>
      <c r="M221" s="2" t="n"/>
      <c r="N221" s="12" t="n"/>
      <c r="O221" s="12" t="n"/>
      <c r="P221" s="12" t="n"/>
      <c r="Q221" s="12" t="n"/>
      <c r="R221" s="12" t="n"/>
      <c r="S221" s="12" t="n"/>
      <c r="T221" s="15">
        <f>COUNTIF(E221:M221,"&lt;&gt;Unknown")/9</f>
        <v/>
      </c>
      <c r="U221" s="2">
        <f>IF(OR(I221="Disabled",J221="Needs support",J221="Offline preference",J221="No access",O221&lt;&gt;"",P221&lt;&gt;""),"Inclusion support / monitor","Standard")</f>
        <v/>
      </c>
      <c r="V221" s="12" t="n"/>
    </row>
    <row r="222">
      <c r="A222" s="2">
        <f>IF(B222="","","P-"&amp;TEXT(ROW()-5,"000"))</f>
        <v/>
      </c>
      <c r="B222" s="12" t="n"/>
      <c r="C222" s="12" t="n"/>
      <c r="D222" s="2" t="n"/>
      <c r="E222" s="2" t="n"/>
      <c r="F222" s="2" t="n"/>
      <c r="G222" s="2" t="n"/>
      <c r="H222" s="2" t="n"/>
      <c r="I222" s="2" t="n"/>
      <c r="J222" s="2" t="n"/>
      <c r="K222" s="12" t="n"/>
      <c r="L222" s="12" t="n"/>
      <c r="M222" s="2" t="n"/>
      <c r="N222" s="12" t="n"/>
      <c r="O222" s="12" t="n"/>
      <c r="P222" s="12" t="n"/>
      <c r="Q222" s="12" t="n"/>
      <c r="R222" s="12" t="n"/>
      <c r="S222" s="12" t="n"/>
      <c r="T222" s="15">
        <f>COUNTIF(E222:M222,"&lt;&gt;Unknown")/9</f>
        <v/>
      </c>
      <c r="U222" s="2">
        <f>IF(OR(I222="Disabled",J222="Needs support",J222="Offline preference",J222="No access",O222&lt;&gt;"",P222&lt;&gt;""),"Inclusion support / monitor","Standard")</f>
        <v/>
      </c>
      <c r="V222" s="12" t="n"/>
    </row>
    <row r="223">
      <c r="A223" s="2">
        <f>IF(B223="","","P-"&amp;TEXT(ROW()-5,"000"))</f>
        <v/>
      </c>
      <c r="B223" s="12" t="n"/>
      <c r="C223" s="12" t="n"/>
      <c r="D223" s="2" t="n"/>
      <c r="E223" s="2" t="n"/>
      <c r="F223" s="2" t="n"/>
      <c r="G223" s="2" t="n"/>
      <c r="H223" s="2" t="n"/>
      <c r="I223" s="2" t="n"/>
      <c r="J223" s="2" t="n"/>
      <c r="K223" s="12" t="n"/>
      <c r="L223" s="12" t="n"/>
      <c r="M223" s="2" t="n"/>
      <c r="N223" s="12" t="n"/>
      <c r="O223" s="12" t="n"/>
      <c r="P223" s="12" t="n"/>
      <c r="Q223" s="12" t="n"/>
      <c r="R223" s="12" t="n"/>
      <c r="S223" s="12" t="n"/>
      <c r="T223" s="15">
        <f>COUNTIF(E223:M223,"&lt;&gt;Unknown")/9</f>
        <v/>
      </c>
      <c r="U223" s="2">
        <f>IF(OR(I223="Disabled",J223="Needs support",J223="Offline preference",J223="No access",O223&lt;&gt;"",P223&lt;&gt;""),"Inclusion support / monitor","Standard")</f>
        <v/>
      </c>
      <c r="V223" s="12" t="n"/>
    </row>
    <row r="224">
      <c r="A224" s="2">
        <f>IF(B224="","","P-"&amp;TEXT(ROW()-5,"000"))</f>
        <v/>
      </c>
      <c r="B224" s="12" t="n"/>
      <c r="C224" s="12" t="n"/>
      <c r="D224" s="2" t="n"/>
      <c r="E224" s="2" t="n"/>
      <c r="F224" s="2" t="n"/>
      <c r="G224" s="2" t="n"/>
      <c r="H224" s="2" t="n"/>
      <c r="I224" s="2" t="n"/>
      <c r="J224" s="2" t="n"/>
      <c r="K224" s="12" t="n"/>
      <c r="L224" s="12" t="n"/>
      <c r="M224" s="2" t="n"/>
      <c r="N224" s="12" t="n"/>
      <c r="O224" s="12" t="n"/>
      <c r="P224" s="12" t="n"/>
      <c r="Q224" s="12" t="n"/>
      <c r="R224" s="12" t="n"/>
      <c r="S224" s="12" t="n"/>
      <c r="T224" s="15">
        <f>COUNTIF(E224:M224,"&lt;&gt;Unknown")/9</f>
        <v/>
      </c>
      <c r="U224" s="2">
        <f>IF(OR(I224="Disabled",J224="Needs support",J224="Offline preference",J224="No access",O224&lt;&gt;"",P224&lt;&gt;""),"Inclusion support / monitor","Standard")</f>
        <v/>
      </c>
      <c r="V224" s="12" t="n"/>
    </row>
    <row r="225">
      <c r="A225" s="2">
        <f>IF(B225="","","P-"&amp;TEXT(ROW()-5,"000"))</f>
        <v/>
      </c>
      <c r="B225" s="12" t="n"/>
      <c r="C225" s="12" t="n"/>
      <c r="D225" s="2" t="n"/>
      <c r="E225" s="2" t="n"/>
      <c r="F225" s="2" t="n"/>
      <c r="G225" s="2" t="n"/>
      <c r="H225" s="2" t="n"/>
      <c r="I225" s="2" t="n"/>
      <c r="J225" s="2" t="n"/>
      <c r="K225" s="12" t="n"/>
      <c r="L225" s="12" t="n"/>
      <c r="M225" s="2" t="n"/>
      <c r="N225" s="12" t="n"/>
      <c r="O225" s="12" t="n"/>
      <c r="P225" s="12" t="n"/>
      <c r="Q225" s="12" t="n"/>
      <c r="R225" s="12" t="n"/>
      <c r="S225" s="12" t="n"/>
      <c r="T225" s="15">
        <f>COUNTIF(E225:M225,"&lt;&gt;Unknown")/9</f>
        <v/>
      </c>
      <c r="U225" s="2">
        <f>IF(OR(I225="Disabled",J225="Needs support",J225="Offline preference",J225="No access",O225&lt;&gt;"",P225&lt;&gt;""),"Inclusion support / monitor","Standard")</f>
        <v/>
      </c>
      <c r="V225" s="12" t="n"/>
    </row>
    <row r="226">
      <c r="A226" s="2">
        <f>IF(B226="","","P-"&amp;TEXT(ROW()-5,"000"))</f>
        <v/>
      </c>
      <c r="B226" s="12" t="n"/>
      <c r="C226" s="12" t="n"/>
      <c r="D226" s="2" t="n"/>
      <c r="E226" s="2" t="n"/>
      <c r="F226" s="2" t="n"/>
      <c r="G226" s="2" t="n"/>
      <c r="H226" s="2" t="n"/>
      <c r="I226" s="2" t="n"/>
      <c r="J226" s="2" t="n"/>
      <c r="K226" s="12" t="n"/>
      <c r="L226" s="12" t="n"/>
      <c r="M226" s="2" t="n"/>
      <c r="N226" s="12" t="n"/>
      <c r="O226" s="12" t="n"/>
      <c r="P226" s="12" t="n"/>
      <c r="Q226" s="12" t="n"/>
      <c r="R226" s="12" t="n"/>
      <c r="S226" s="12" t="n"/>
      <c r="T226" s="15">
        <f>COUNTIF(E226:M226,"&lt;&gt;Unknown")/9</f>
        <v/>
      </c>
      <c r="U226" s="2">
        <f>IF(OR(I226="Disabled",J226="Needs support",J226="Offline preference",J226="No access",O226&lt;&gt;"",P226&lt;&gt;""),"Inclusion support / monitor","Standard")</f>
        <v/>
      </c>
      <c r="V226" s="12" t="n"/>
    </row>
    <row r="227">
      <c r="A227" s="2">
        <f>IF(B227="","","P-"&amp;TEXT(ROW()-5,"000"))</f>
        <v/>
      </c>
      <c r="B227" s="12" t="n"/>
      <c r="C227" s="12" t="n"/>
      <c r="D227" s="2" t="n"/>
      <c r="E227" s="2" t="n"/>
      <c r="F227" s="2" t="n"/>
      <c r="G227" s="2" t="n"/>
      <c r="H227" s="2" t="n"/>
      <c r="I227" s="2" t="n"/>
      <c r="J227" s="2" t="n"/>
      <c r="K227" s="12" t="n"/>
      <c r="L227" s="12" t="n"/>
      <c r="M227" s="2" t="n"/>
      <c r="N227" s="12" t="n"/>
      <c r="O227" s="12" t="n"/>
      <c r="P227" s="12" t="n"/>
      <c r="Q227" s="12" t="n"/>
      <c r="R227" s="12" t="n"/>
      <c r="S227" s="12" t="n"/>
      <c r="T227" s="15">
        <f>COUNTIF(E227:M227,"&lt;&gt;Unknown")/9</f>
        <v/>
      </c>
      <c r="U227" s="2">
        <f>IF(OR(I227="Disabled",J227="Needs support",J227="Offline preference",J227="No access",O227&lt;&gt;"",P227&lt;&gt;""),"Inclusion support / monitor","Standard")</f>
        <v/>
      </c>
      <c r="V227" s="12" t="n"/>
    </row>
    <row r="228">
      <c r="A228" s="2">
        <f>IF(B228="","","P-"&amp;TEXT(ROW()-5,"000"))</f>
        <v/>
      </c>
      <c r="B228" s="12" t="n"/>
      <c r="C228" s="12" t="n"/>
      <c r="D228" s="2" t="n"/>
      <c r="E228" s="2" t="n"/>
      <c r="F228" s="2" t="n"/>
      <c r="G228" s="2" t="n"/>
      <c r="H228" s="2" t="n"/>
      <c r="I228" s="2" t="n"/>
      <c r="J228" s="2" t="n"/>
      <c r="K228" s="12" t="n"/>
      <c r="L228" s="12" t="n"/>
      <c r="M228" s="2" t="n"/>
      <c r="N228" s="12" t="n"/>
      <c r="O228" s="12" t="n"/>
      <c r="P228" s="12" t="n"/>
      <c r="Q228" s="12" t="n"/>
      <c r="R228" s="12" t="n"/>
      <c r="S228" s="12" t="n"/>
      <c r="T228" s="15">
        <f>COUNTIF(E228:M228,"&lt;&gt;Unknown")/9</f>
        <v/>
      </c>
      <c r="U228" s="2">
        <f>IF(OR(I228="Disabled",J228="Needs support",J228="Offline preference",J228="No access",O228&lt;&gt;"",P228&lt;&gt;""),"Inclusion support / monitor","Standard")</f>
        <v/>
      </c>
      <c r="V228" s="12" t="n"/>
    </row>
    <row r="229">
      <c r="A229" s="2">
        <f>IF(B229="","","P-"&amp;TEXT(ROW()-5,"000"))</f>
        <v/>
      </c>
      <c r="B229" s="12" t="n"/>
      <c r="C229" s="12" t="n"/>
      <c r="D229" s="2" t="n"/>
      <c r="E229" s="2" t="n"/>
      <c r="F229" s="2" t="n"/>
      <c r="G229" s="2" t="n"/>
      <c r="H229" s="2" t="n"/>
      <c r="I229" s="2" t="n"/>
      <c r="J229" s="2" t="n"/>
      <c r="K229" s="12" t="n"/>
      <c r="L229" s="12" t="n"/>
      <c r="M229" s="2" t="n"/>
      <c r="N229" s="12" t="n"/>
      <c r="O229" s="12" t="n"/>
      <c r="P229" s="12" t="n"/>
      <c r="Q229" s="12" t="n"/>
      <c r="R229" s="12" t="n"/>
      <c r="S229" s="12" t="n"/>
      <c r="T229" s="15">
        <f>COUNTIF(E229:M229,"&lt;&gt;Unknown")/9</f>
        <v/>
      </c>
      <c r="U229" s="2">
        <f>IF(OR(I229="Disabled",J229="Needs support",J229="Offline preference",J229="No access",O229&lt;&gt;"",P229&lt;&gt;""),"Inclusion support / monitor","Standard")</f>
        <v/>
      </c>
      <c r="V229" s="12" t="n"/>
    </row>
    <row r="230">
      <c r="A230" s="2">
        <f>IF(B230="","","P-"&amp;TEXT(ROW()-5,"000"))</f>
        <v/>
      </c>
      <c r="B230" s="12" t="n"/>
      <c r="C230" s="12" t="n"/>
      <c r="D230" s="2" t="n"/>
      <c r="E230" s="2" t="n"/>
      <c r="F230" s="2" t="n"/>
      <c r="G230" s="2" t="n"/>
      <c r="H230" s="2" t="n"/>
      <c r="I230" s="2" t="n"/>
      <c r="J230" s="2" t="n"/>
      <c r="K230" s="12" t="n"/>
      <c r="L230" s="12" t="n"/>
      <c r="M230" s="2" t="n"/>
      <c r="N230" s="12" t="n"/>
      <c r="O230" s="12" t="n"/>
      <c r="P230" s="12" t="n"/>
      <c r="Q230" s="12" t="n"/>
      <c r="R230" s="12" t="n"/>
      <c r="S230" s="12" t="n"/>
      <c r="T230" s="15">
        <f>COUNTIF(E230:M230,"&lt;&gt;Unknown")/9</f>
        <v/>
      </c>
      <c r="U230" s="2">
        <f>IF(OR(I230="Disabled",J230="Needs support",J230="Offline preference",J230="No access",O230&lt;&gt;"",P230&lt;&gt;""),"Inclusion support / monitor","Standard")</f>
        <v/>
      </c>
      <c r="V230" s="12" t="n"/>
    </row>
    <row r="231">
      <c r="A231" s="2">
        <f>IF(B231="","","P-"&amp;TEXT(ROW()-5,"000"))</f>
        <v/>
      </c>
      <c r="B231" s="12" t="n"/>
      <c r="C231" s="12" t="n"/>
      <c r="D231" s="2" t="n"/>
      <c r="E231" s="2" t="n"/>
      <c r="F231" s="2" t="n"/>
      <c r="G231" s="2" t="n"/>
      <c r="H231" s="2" t="n"/>
      <c r="I231" s="2" t="n"/>
      <c r="J231" s="2" t="n"/>
      <c r="K231" s="12" t="n"/>
      <c r="L231" s="12" t="n"/>
      <c r="M231" s="2" t="n"/>
      <c r="N231" s="12" t="n"/>
      <c r="O231" s="12" t="n"/>
      <c r="P231" s="12" t="n"/>
      <c r="Q231" s="12" t="n"/>
      <c r="R231" s="12" t="n"/>
      <c r="S231" s="12" t="n"/>
      <c r="T231" s="15">
        <f>COUNTIF(E231:M231,"&lt;&gt;Unknown")/9</f>
        <v/>
      </c>
      <c r="U231" s="2">
        <f>IF(OR(I231="Disabled",J231="Needs support",J231="Offline preference",J231="No access",O231&lt;&gt;"",P231&lt;&gt;""),"Inclusion support / monitor","Standard")</f>
        <v/>
      </c>
      <c r="V231" s="12" t="n"/>
    </row>
    <row r="232">
      <c r="A232" s="2">
        <f>IF(B232="","","P-"&amp;TEXT(ROW()-5,"000"))</f>
        <v/>
      </c>
      <c r="B232" s="12" t="n"/>
      <c r="C232" s="12" t="n"/>
      <c r="D232" s="2" t="n"/>
      <c r="E232" s="2" t="n"/>
      <c r="F232" s="2" t="n"/>
      <c r="G232" s="2" t="n"/>
      <c r="H232" s="2" t="n"/>
      <c r="I232" s="2" t="n"/>
      <c r="J232" s="2" t="n"/>
      <c r="K232" s="12" t="n"/>
      <c r="L232" s="12" t="n"/>
      <c r="M232" s="2" t="n"/>
      <c r="N232" s="12" t="n"/>
      <c r="O232" s="12" t="n"/>
      <c r="P232" s="12" t="n"/>
      <c r="Q232" s="12" t="n"/>
      <c r="R232" s="12" t="n"/>
      <c r="S232" s="12" t="n"/>
      <c r="T232" s="15">
        <f>COUNTIF(E232:M232,"&lt;&gt;Unknown")/9</f>
        <v/>
      </c>
      <c r="U232" s="2">
        <f>IF(OR(I232="Disabled",J232="Needs support",J232="Offline preference",J232="No access",O232&lt;&gt;"",P232&lt;&gt;""),"Inclusion support / monitor","Standard")</f>
        <v/>
      </c>
      <c r="V232" s="12" t="n"/>
    </row>
    <row r="233">
      <c r="A233" s="2">
        <f>IF(B233="","","P-"&amp;TEXT(ROW()-5,"000"))</f>
        <v/>
      </c>
      <c r="B233" s="12" t="n"/>
      <c r="C233" s="12" t="n"/>
      <c r="D233" s="2" t="n"/>
      <c r="E233" s="2" t="n"/>
      <c r="F233" s="2" t="n"/>
      <c r="G233" s="2" t="n"/>
      <c r="H233" s="2" t="n"/>
      <c r="I233" s="2" t="n"/>
      <c r="J233" s="2" t="n"/>
      <c r="K233" s="12" t="n"/>
      <c r="L233" s="12" t="n"/>
      <c r="M233" s="2" t="n"/>
      <c r="N233" s="12" t="n"/>
      <c r="O233" s="12" t="n"/>
      <c r="P233" s="12" t="n"/>
      <c r="Q233" s="12" t="n"/>
      <c r="R233" s="12" t="n"/>
      <c r="S233" s="12" t="n"/>
      <c r="T233" s="15">
        <f>COUNTIF(E233:M233,"&lt;&gt;Unknown")/9</f>
        <v/>
      </c>
      <c r="U233" s="2">
        <f>IF(OR(I233="Disabled",J233="Needs support",J233="Offline preference",J233="No access",O233&lt;&gt;"",P233&lt;&gt;""),"Inclusion support / monitor","Standard")</f>
        <v/>
      </c>
      <c r="V233" s="12" t="n"/>
    </row>
    <row r="234">
      <c r="A234" s="2">
        <f>IF(B234="","","P-"&amp;TEXT(ROW()-5,"000"))</f>
        <v/>
      </c>
      <c r="B234" s="12" t="n"/>
      <c r="C234" s="12" t="n"/>
      <c r="D234" s="2" t="n"/>
      <c r="E234" s="2" t="n"/>
      <c r="F234" s="2" t="n"/>
      <c r="G234" s="2" t="n"/>
      <c r="H234" s="2" t="n"/>
      <c r="I234" s="2" t="n"/>
      <c r="J234" s="2" t="n"/>
      <c r="K234" s="12" t="n"/>
      <c r="L234" s="12" t="n"/>
      <c r="M234" s="2" t="n"/>
      <c r="N234" s="12" t="n"/>
      <c r="O234" s="12" t="n"/>
      <c r="P234" s="12" t="n"/>
      <c r="Q234" s="12" t="n"/>
      <c r="R234" s="12" t="n"/>
      <c r="S234" s="12" t="n"/>
      <c r="T234" s="15">
        <f>COUNTIF(E234:M234,"&lt;&gt;Unknown")/9</f>
        <v/>
      </c>
      <c r="U234" s="2">
        <f>IF(OR(I234="Disabled",J234="Needs support",J234="Offline preference",J234="No access",O234&lt;&gt;"",P234&lt;&gt;""),"Inclusion support / monitor","Standard")</f>
        <v/>
      </c>
      <c r="V234" s="12" t="n"/>
    </row>
    <row r="235">
      <c r="A235" s="2">
        <f>IF(B235="","","P-"&amp;TEXT(ROW()-5,"000"))</f>
        <v/>
      </c>
      <c r="B235" s="12" t="n"/>
      <c r="C235" s="12" t="n"/>
      <c r="D235" s="2" t="n"/>
      <c r="E235" s="2" t="n"/>
      <c r="F235" s="2" t="n"/>
      <c r="G235" s="2" t="n"/>
      <c r="H235" s="2" t="n"/>
      <c r="I235" s="2" t="n"/>
      <c r="J235" s="2" t="n"/>
      <c r="K235" s="12" t="n"/>
      <c r="L235" s="12" t="n"/>
      <c r="M235" s="2" t="n"/>
      <c r="N235" s="12" t="n"/>
      <c r="O235" s="12" t="n"/>
      <c r="P235" s="12" t="n"/>
      <c r="Q235" s="12" t="n"/>
      <c r="R235" s="12" t="n"/>
      <c r="S235" s="12" t="n"/>
      <c r="T235" s="15">
        <f>COUNTIF(E235:M235,"&lt;&gt;Unknown")/9</f>
        <v/>
      </c>
      <c r="U235" s="2">
        <f>IF(OR(I235="Disabled",J235="Needs support",J235="Offline preference",J235="No access",O235&lt;&gt;"",P235&lt;&gt;""),"Inclusion support / monitor","Standard")</f>
        <v/>
      </c>
      <c r="V235" s="12" t="n"/>
    </row>
    <row r="236">
      <c r="A236" s="2">
        <f>IF(B236="","","P-"&amp;TEXT(ROW()-5,"000"))</f>
        <v/>
      </c>
      <c r="B236" s="12" t="n"/>
      <c r="C236" s="12" t="n"/>
      <c r="D236" s="2" t="n"/>
      <c r="E236" s="2" t="n"/>
      <c r="F236" s="2" t="n"/>
      <c r="G236" s="2" t="n"/>
      <c r="H236" s="2" t="n"/>
      <c r="I236" s="2" t="n"/>
      <c r="J236" s="2" t="n"/>
      <c r="K236" s="12" t="n"/>
      <c r="L236" s="12" t="n"/>
      <c r="M236" s="2" t="n"/>
      <c r="N236" s="12" t="n"/>
      <c r="O236" s="12" t="n"/>
      <c r="P236" s="12" t="n"/>
      <c r="Q236" s="12" t="n"/>
      <c r="R236" s="12" t="n"/>
      <c r="S236" s="12" t="n"/>
      <c r="T236" s="15">
        <f>COUNTIF(E236:M236,"&lt;&gt;Unknown")/9</f>
        <v/>
      </c>
      <c r="U236" s="2">
        <f>IF(OR(I236="Disabled",J236="Needs support",J236="Offline preference",J236="No access",O236&lt;&gt;"",P236&lt;&gt;""),"Inclusion support / monitor","Standard")</f>
        <v/>
      </c>
      <c r="V236" s="12" t="n"/>
    </row>
    <row r="237">
      <c r="A237" s="2">
        <f>IF(B237="","","P-"&amp;TEXT(ROW()-5,"000"))</f>
        <v/>
      </c>
      <c r="B237" s="12" t="n"/>
      <c r="C237" s="12" t="n"/>
      <c r="D237" s="2" t="n"/>
      <c r="E237" s="2" t="n"/>
      <c r="F237" s="2" t="n"/>
      <c r="G237" s="2" t="n"/>
      <c r="H237" s="2" t="n"/>
      <c r="I237" s="2" t="n"/>
      <c r="J237" s="2" t="n"/>
      <c r="K237" s="12" t="n"/>
      <c r="L237" s="12" t="n"/>
      <c r="M237" s="2" t="n"/>
      <c r="N237" s="12" t="n"/>
      <c r="O237" s="12" t="n"/>
      <c r="P237" s="12" t="n"/>
      <c r="Q237" s="12" t="n"/>
      <c r="R237" s="12" t="n"/>
      <c r="S237" s="12" t="n"/>
      <c r="T237" s="15">
        <f>COUNTIF(E237:M237,"&lt;&gt;Unknown")/9</f>
        <v/>
      </c>
      <c r="U237" s="2">
        <f>IF(OR(I237="Disabled",J237="Needs support",J237="Offline preference",J237="No access",O237&lt;&gt;"",P237&lt;&gt;""),"Inclusion support / monitor","Standard")</f>
        <v/>
      </c>
      <c r="V237" s="12" t="n"/>
    </row>
    <row r="238">
      <c r="A238" s="2">
        <f>IF(B238="","","P-"&amp;TEXT(ROW()-5,"000"))</f>
        <v/>
      </c>
      <c r="B238" s="12" t="n"/>
      <c r="C238" s="12" t="n"/>
      <c r="D238" s="2" t="n"/>
      <c r="E238" s="2" t="n"/>
      <c r="F238" s="2" t="n"/>
      <c r="G238" s="2" t="n"/>
      <c r="H238" s="2" t="n"/>
      <c r="I238" s="2" t="n"/>
      <c r="J238" s="2" t="n"/>
      <c r="K238" s="12" t="n"/>
      <c r="L238" s="12" t="n"/>
      <c r="M238" s="2" t="n"/>
      <c r="N238" s="12" t="n"/>
      <c r="O238" s="12" t="n"/>
      <c r="P238" s="12" t="n"/>
      <c r="Q238" s="12" t="n"/>
      <c r="R238" s="12" t="n"/>
      <c r="S238" s="12" t="n"/>
      <c r="T238" s="15">
        <f>COUNTIF(E238:M238,"&lt;&gt;Unknown")/9</f>
        <v/>
      </c>
      <c r="U238" s="2">
        <f>IF(OR(I238="Disabled",J238="Needs support",J238="Offline preference",J238="No access",O238&lt;&gt;"",P238&lt;&gt;""),"Inclusion support / monitor","Standard")</f>
        <v/>
      </c>
      <c r="V238" s="12" t="n"/>
    </row>
    <row r="239">
      <c r="A239" s="2">
        <f>IF(B239="","","P-"&amp;TEXT(ROW()-5,"000"))</f>
        <v/>
      </c>
      <c r="B239" s="12" t="n"/>
      <c r="C239" s="12" t="n"/>
      <c r="D239" s="2" t="n"/>
      <c r="E239" s="2" t="n"/>
      <c r="F239" s="2" t="n"/>
      <c r="G239" s="2" t="n"/>
      <c r="H239" s="2" t="n"/>
      <c r="I239" s="2" t="n"/>
      <c r="J239" s="2" t="n"/>
      <c r="K239" s="12" t="n"/>
      <c r="L239" s="12" t="n"/>
      <c r="M239" s="2" t="n"/>
      <c r="N239" s="12" t="n"/>
      <c r="O239" s="12" t="n"/>
      <c r="P239" s="12" t="n"/>
      <c r="Q239" s="12" t="n"/>
      <c r="R239" s="12" t="n"/>
      <c r="S239" s="12" t="n"/>
      <c r="T239" s="15">
        <f>COUNTIF(E239:M239,"&lt;&gt;Unknown")/9</f>
        <v/>
      </c>
      <c r="U239" s="2">
        <f>IF(OR(I239="Disabled",J239="Needs support",J239="Offline preference",J239="No access",O239&lt;&gt;"",P239&lt;&gt;""),"Inclusion support / monitor","Standard")</f>
        <v/>
      </c>
      <c r="V239" s="12" t="n"/>
    </row>
    <row r="240">
      <c r="A240" s="2">
        <f>IF(B240="","","P-"&amp;TEXT(ROW()-5,"000"))</f>
        <v/>
      </c>
      <c r="B240" s="12" t="n"/>
      <c r="C240" s="12" t="n"/>
      <c r="D240" s="2" t="n"/>
      <c r="E240" s="2" t="n"/>
      <c r="F240" s="2" t="n"/>
      <c r="G240" s="2" t="n"/>
      <c r="H240" s="2" t="n"/>
      <c r="I240" s="2" t="n"/>
      <c r="J240" s="2" t="n"/>
      <c r="K240" s="12" t="n"/>
      <c r="L240" s="12" t="n"/>
      <c r="M240" s="2" t="n"/>
      <c r="N240" s="12" t="n"/>
      <c r="O240" s="12" t="n"/>
      <c r="P240" s="12" t="n"/>
      <c r="Q240" s="12" t="n"/>
      <c r="R240" s="12" t="n"/>
      <c r="S240" s="12" t="n"/>
      <c r="T240" s="15">
        <f>COUNTIF(E240:M240,"&lt;&gt;Unknown")/9</f>
        <v/>
      </c>
      <c r="U240" s="2">
        <f>IF(OR(I240="Disabled",J240="Needs support",J240="Offline preference",J240="No access",O240&lt;&gt;"",P240&lt;&gt;""),"Inclusion support / monitor","Standard")</f>
        <v/>
      </c>
      <c r="V240" s="12" t="n"/>
    </row>
    <row r="241">
      <c r="A241" s="2">
        <f>IF(B241="","","P-"&amp;TEXT(ROW()-5,"000"))</f>
        <v/>
      </c>
      <c r="B241" s="12" t="n"/>
      <c r="C241" s="12" t="n"/>
      <c r="D241" s="2" t="n"/>
      <c r="E241" s="2" t="n"/>
      <c r="F241" s="2" t="n"/>
      <c r="G241" s="2" t="n"/>
      <c r="H241" s="2" t="n"/>
      <c r="I241" s="2" t="n"/>
      <c r="J241" s="2" t="n"/>
      <c r="K241" s="12" t="n"/>
      <c r="L241" s="12" t="n"/>
      <c r="M241" s="2" t="n"/>
      <c r="N241" s="12" t="n"/>
      <c r="O241" s="12" t="n"/>
      <c r="P241" s="12" t="n"/>
      <c r="Q241" s="12" t="n"/>
      <c r="R241" s="12" t="n"/>
      <c r="S241" s="12" t="n"/>
      <c r="T241" s="15">
        <f>COUNTIF(E241:M241,"&lt;&gt;Unknown")/9</f>
        <v/>
      </c>
      <c r="U241" s="2">
        <f>IF(OR(I241="Disabled",J241="Needs support",J241="Offline preference",J241="No access",O241&lt;&gt;"",P241&lt;&gt;""),"Inclusion support / monitor","Standard")</f>
        <v/>
      </c>
      <c r="V241" s="12" t="n"/>
    </row>
    <row r="242">
      <c r="A242" s="2">
        <f>IF(B242="","","P-"&amp;TEXT(ROW()-5,"000"))</f>
        <v/>
      </c>
      <c r="B242" s="12" t="n"/>
      <c r="C242" s="12" t="n"/>
      <c r="D242" s="2" t="n"/>
      <c r="E242" s="2" t="n"/>
      <c r="F242" s="2" t="n"/>
      <c r="G242" s="2" t="n"/>
      <c r="H242" s="2" t="n"/>
      <c r="I242" s="2" t="n"/>
      <c r="J242" s="2" t="n"/>
      <c r="K242" s="12" t="n"/>
      <c r="L242" s="12" t="n"/>
      <c r="M242" s="2" t="n"/>
      <c r="N242" s="12" t="n"/>
      <c r="O242" s="12" t="n"/>
      <c r="P242" s="12" t="n"/>
      <c r="Q242" s="12" t="n"/>
      <c r="R242" s="12" t="n"/>
      <c r="S242" s="12" t="n"/>
      <c r="T242" s="15">
        <f>COUNTIF(E242:M242,"&lt;&gt;Unknown")/9</f>
        <v/>
      </c>
      <c r="U242" s="2">
        <f>IF(OR(I242="Disabled",J242="Needs support",J242="Offline preference",J242="No access",O242&lt;&gt;"",P242&lt;&gt;""),"Inclusion support / monitor","Standard")</f>
        <v/>
      </c>
      <c r="V242" s="12" t="n"/>
    </row>
    <row r="243">
      <c r="A243" s="2">
        <f>IF(B243="","","P-"&amp;TEXT(ROW()-5,"000"))</f>
        <v/>
      </c>
      <c r="B243" s="12" t="n"/>
      <c r="C243" s="12" t="n"/>
      <c r="D243" s="2" t="n"/>
      <c r="E243" s="2" t="n"/>
      <c r="F243" s="2" t="n"/>
      <c r="G243" s="2" t="n"/>
      <c r="H243" s="2" t="n"/>
      <c r="I243" s="2" t="n"/>
      <c r="J243" s="2" t="n"/>
      <c r="K243" s="12" t="n"/>
      <c r="L243" s="12" t="n"/>
      <c r="M243" s="2" t="n"/>
      <c r="N243" s="12" t="n"/>
      <c r="O243" s="12" t="n"/>
      <c r="P243" s="12" t="n"/>
      <c r="Q243" s="12" t="n"/>
      <c r="R243" s="12" t="n"/>
      <c r="S243" s="12" t="n"/>
      <c r="T243" s="15">
        <f>COUNTIF(E243:M243,"&lt;&gt;Unknown")/9</f>
        <v/>
      </c>
      <c r="U243" s="2">
        <f>IF(OR(I243="Disabled",J243="Needs support",J243="Offline preference",J243="No access",O243&lt;&gt;"",P243&lt;&gt;""),"Inclusion support / monitor","Standard")</f>
        <v/>
      </c>
      <c r="V243" s="12" t="n"/>
    </row>
    <row r="244">
      <c r="A244" s="2">
        <f>IF(B244="","","P-"&amp;TEXT(ROW()-5,"000"))</f>
        <v/>
      </c>
      <c r="B244" s="12" t="n"/>
      <c r="C244" s="12" t="n"/>
      <c r="D244" s="2" t="n"/>
      <c r="E244" s="2" t="n"/>
      <c r="F244" s="2" t="n"/>
      <c r="G244" s="2" t="n"/>
      <c r="H244" s="2" t="n"/>
      <c r="I244" s="2" t="n"/>
      <c r="J244" s="2" t="n"/>
      <c r="K244" s="12" t="n"/>
      <c r="L244" s="12" t="n"/>
      <c r="M244" s="2" t="n"/>
      <c r="N244" s="12" t="n"/>
      <c r="O244" s="12" t="n"/>
      <c r="P244" s="12" t="n"/>
      <c r="Q244" s="12" t="n"/>
      <c r="R244" s="12" t="n"/>
      <c r="S244" s="12" t="n"/>
      <c r="T244" s="15">
        <f>COUNTIF(E244:M244,"&lt;&gt;Unknown")/9</f>
        <v/>
      </c>
      <c r="U244" s="2">
        <f>IF(OR(I244="Disabled",J244="Needs support",J244="Offline preference",J244="No access",O244&lt;&gt;"",P244&lt;&gt;""),"Inclusion support / monitor","Standard")</f>
        <v/>
      </c>
      <c r="V244" s="12" t="n"/>
    </row>
    <row r="245">
      <c r="A245" s="2">
        <f>IF(B245="","","P-"&amp;TEXT(ROW()-5,"000"))</f>
        <v/>
      </c>
      <c r="B245" s="12" t="n"/>
      <c r="C245" s="12" t="n"/>
      <c r="D245" s="2" t="n"/>
      <c r="E245" s="2" t="n"/>
      <c r="F245" s="2" t="n"/>
      <c r="G245" s="2" t="n"/>
      <c r="H245" s="2" t="n"/>
      <c r="I245" s="2" t="n"/>
      <c r="J245" s="2" t="n"/>
      <c r="K245" s="12" t="n"/>
      <c r="L245" s="12" t="n"/>
      <c r="M245" s="2" t="n"/>
      <c r="N245" s="12" t="n"/>
      <c r="O245" s="12" t="n"/>
      <c r="P245" s="12" t="n"/>
      <c r="Q245" s="12" t="n"/>
      <c r="R245" s="12" t="n"/>
      <c r="S245" s="12" t="n"/>
      <c r="T245" s="15">
        <f>COUNTIF(E245:M245,"&lt;&gt;Unknown")/9</f>
        <v/>
      </c>
      <c r="U245" s="2">
        <f>IF(OR(I245="Disabled",J245="Needs support",J245="Offline preference",J245="No access",O245&lt;&gt;"",P245&lt;&gt;""),"Inclusion support / monitor","Standard")</f>
        <v/>
      </c>
      <c r="V245" s="12" t="n"/>
    </row>
    <row r="246">
      <c r="A246" s="2">
        <f>IF(B246="","","P-"&amp;TEXT(ROW()-5,"000"))</f>
        <v/>
      </c>
      <c r="B246" s="12" t="n"/>
      <c r="C246" s="12" t="n"/>
      <c r="D246" s="2" t="n"/>
      <c r="E246" s="2" t="n"/>
      <c r="F246" s="2" t="n"/>
      <c r="G246" s="2" t="n"/>
      <c r="H246" s="2" t="n"/>
      <c r="I246" s="2" t="n"/>
      <c r="J246" s="2" t="n"/>
      <c r="K246" s="12" t="n"/>
      <c r="L246" s="12" t="n"/>
      <c r="M246" s="2" t="n"/>
      <c r="N246" s="12" t="n"/>
      <c r="O246" s="12" t="n"/>
      <c r="P246" s="12" t="n"/>
      <c r="Q246" s="12" t="n"/>
      <c r="R246" s="12" t="n"/>
      <c r="S246" s="12" t="n"/>
      <c r="T246" s="15">
        <f>COUNTIF(E246:M246,"&lt;&gt;Unknown")/9</f>
        <v/>
      </c>
      <c r="U246" s="2">
        <f>IF(OR(I246="Disabled",J246="Needs support",J246="Offline preference",J246="No access",O246&lt;&gt;"",P246&lt;&gt;""),"Inclusion support / monitor","Standard")</f>
        <v/>
      </c>
      <c r="V246" s="12" t="n"/>
    </row>
    <row r="247">
      <c r="A247" s="2">
        <f>IF(B247="","","P-"&amp;TEXT(ROW()-5,"000"))</f>
        <v/>
      </c>
      <c r="B247" s="12" t="n"/>
      <c r="C247" s="12" t="n"/>
      <c r="D247" s="2" t="n"/>
      <c r="E247" s="2" t="n"/>
      <c r="F247" s="2" t="n"/>
      <c r="G247" s="2" t="n"/>
      <c r="H247" s="2" t="n"/>
      <c r="I247" s="2" t="n"/>
      <c r="J247" s="2" t="n"/>
      <c r="K247" s="12" t="n"/>
      <c r="L247" s="12" t="n"/>
      <c r="M247" s="2" t="n"/>
      <c r="N247" s="12" t="n"/>
      <c r="O247" s="12" t="n"/>
      <c r="P247" s="12" t="n"/>
      <c r="Q247" s="12" t="n"/>
      <c r="R247" s="12" t="n"/>
      <c r="S247" s="12" t="n"/>
      <c r="T247" s="15">
        <f>COUNTIF(E247:M247,"&lt;&gt;Unknown")/9</f>
        <v/>
      </c>
      <c r="U247" s="2">
        <f>IF(OR(I247="Disabled",J247="Needs support",J247="Offline preference",J247="No access",O247&lt;&gt;"",P247&lt;&gt;""),"Inclusion support / monitor","Standard")</f>
        <v/>
      </c>
      <c r="V247" s="12" t="n"/>
    </row>
    <row r="248">
      <c r="A248" s="2">
        <f>IF(B248="","","P-"&amp;TEXT(ROW()-5,"000"))</f>
        <v/>
      </c>
      <c r="B248" s="12" t="n"/>
      <c r="C248" s="12" t="n"/>
      <c r="D248" s="2" t="n"/>
      <c r="E248" s="2" t="n"/>
      <c r="F248" s="2" t="n"/>
      <c r="G248" s="2" t="n"/>
      <c r="H248" s="2" t="n"/>
      <c r="I248" s="2" t="n"/>
      <c r="J248" s="2" t="n"/>
      <c r="K248" s="12" t="n"/>
      <c r="L248" s="12" t="n"/>
      <c r="M248" s="2" t="n"/>
      <c r="N248" s="12" t="n"/>
      <c r="O248" s="12" t="n"/>
      <c r="P248" s="12" t="n"/>
      <c r="Q248" s="12" t="n"/>
      <c r="R248" s="12" t="n"/>
      <c r="S248" s="12" t="n"/>
      <c r="T248" s="15">
        <f>COUNTIF(E248:M248,"&lt;&gt;Unknown")/9</f>
        <v/>
      </c>
      <c r="U248" s="2">
        <f>IF(OR(I248="Disabled",J248="Needs support",J248="Offline preference",J248="No access",O248&lt;&gt;"",P248&lt;&gt;""),"Inclusion support / monitor","Standard")</f>
        <v/>
      </c>
      <c r="V248" s="12" t="n"/>
    </row>
    <row r="249">
      <c r="A249" s="2">
        <f>IF(B249="","","P-"&amp;TEXT(ROW()-5,"000"))</f>
        <v/>
      </c>
      <c r="B249" s="12" t="n"/>
      <c r="C249" s="12" t="n"/>
      <c r="D249" s="2" t="n"/>
      <c r="E249" s="2" t="n"/>
      <c r="F249" s="2" t="n"/>
      <c r="G249" s="2" t="n"/>
      <c r="H249" s="2" t="n"/>
      <c r="I249" s="2" t="n"/>
      <c r="J249" s="2" t="n"/>
      <c r="K249" s="12" t="n"/>
      <c r="L249" s="12" t="n"/>
      <c r="M249" s="2" t="n"/>
      <c r="N249" s="12" t="n"/>
      <c r="O249" s="12" t="n"/>
      <c r="P249" s="12" t="n"/>
      <c r="Q249" s="12" t="n"/>
      <c r="R249" s="12" t="n"/>
      <c r="S249" s="12" t="n"/>
      <c r="T249" s="15">
        <f>COUNTIF(E249:M249,"&lt;&gt;Unknown")/9</f>
        <v/>
      </c>
      <c r="U249" s="2">
        <f>IF(OR(I249="Disabled",J249="Needs support",J249="Offline preference",J249="No access",O249&lt;&gt;"",P249&lt;&gt;""),"Inclusion support / monitor","Standard")</f>
        <v/>
      </c>
      <c r="V249" s="12" t="n"/>
    </row>
    <row r="250">
      <c r="A250" s="2">
        <f>IF(B250="","","P-"&amp;TEXT(ROW()-5,"000"))</f>
        <v/>
      </c>
      <c r="B250" s="12" t="n"/>
      <c r="C250" s="12" t="n"/>
      <c r="D250" s="2" t="n"/>
      <c r="E250" s="2" t="n"/>
      <c r="F250" s="2" t="n"/>
      <c r="G250" s="2" t="n"/>
      <c r="H250" s="2" t="n"/>
      <c r="I250" s="2" t="n"/>
      <c r="J250" s="2" t="n"/>
      <c r="K250" s="12" t="n"/>
      <c r="L250" s="12" t="n"/>
      <c r="M250" s="2" t="n"/>
      <c r="N250" s="12" t="n"/>
      <c r="O250" s="12" t="n"/>
      <c r="P250" s="12" t="n"/>
      <c r="Q250" s="12" t="n"/>
      <c r="R250" s="12" t="n"/>
      <c r="S250" s="12" t="n"/>
      <c r="T250" s="15">
        <f>COUNTIF(E250:M250,"&lt;&gt;Unknown")/9</f>
        <v/>
      </c>
      <c r="U250" s="2">
        <f>IF(OR(I250="Disabled",J250="Needs support",J250="Offline preference",J250="No access",O250&lt;&gt;"",P250&lt;&gt;""),"Inclusion support / monitor","Standard")</f>
        <v/>
      </c>
      <c r="V250" s="12" t="n"/>
    </row>
    <row r="251">
      <c r="A251" s="2">
        <f>IF(B251="","","P-"&amp;TEXT(ROW()-5,"000"))</f>
        <v/>
      </c>
      <c r="B251" s="12" t="n"/>
      <c r="C251" s="12" t="n"/>
      <c r="D251" s="2" t="n"/>
      <c r="E251" s="2" t="n"/>
      <c r="F251" s="2" t="n"/>
      <c r="G251" s="2" t="n"/>
      <c r="H251" s="2" t="n"/>
      <c r="I251" s="2" t="n"/>
      <c r="J251" s="2" t="n"/>
      <c r="K251" s="12" t="n"/>
      <c r="L251" s="12" t="n"/>
      <c r="M251" s="2" t="n"/>
      <c r="N251" s="12" t="n"/>
      <c r="O251" s="12" t="n"/>
      <c r="P251" s="12" t="n"/>
      <c r="Q251" s="12" t="n"/>
      <c r="R251" s="12" t="n"/>
      <c r="S251" s="12" t="n"/>
      <c r="T251" s="15">
        <f>COUNTIF(E251:M251,"&lt;&gt;Unknown")/9</f>
        <v/>
      </c>
      <c r="U251" s="2">
        <f>IF(OR(I251="Disabled",J251="Needs support",J251="Offline preference",J251="No access",O251&lt;&gt;"",P251&lt;&gt;""),"Inclusion support / monitor","Standard")</f>
        <v/>
      </c>
      <c r="V251" s="12" t="n"/>
    </row>
    <row r="252">
      <c r="A252" s="2">
        <f>IF(B252="","","P-"&amp;TEXT(ROW()-5,"000"))</f>
        <v/>
      </c>
      <c r="B252" s="12" t="n"/>
      <c r="C252" s="12" t="n"/>
      <c r="D252" s="2" t="n"/>
      <c r="E252" s="2" t="n"/>
      <c r="F252" s="2" t="n"/>
      <c r="G252" s="2" t="n"/>
      <c r="H252" s="2" t="n"/>
      <c r="I252" s="2" t="n"/>
      <c r="J252" s="2" t="n"/>
      <c r="K252" s="12" t="n"/>
      <c r="L252" s="12" t="n"/>
      <c r="M252" s="2" t="n"/>
      <c r="N252" s="12" t="n"/>
      <c r="O252" s="12" t="n"/>
      <c r="P252" s="12" t="n"/>
      <c r="Q252" s="12" t="n"/>
      <c r="R252" s="12" t="n"/>
      <c r="S252" s="12" t="n"/>
      <c r="T252" s="15">
        <f>COUNTIF(E252:M252,"&lt;&gt;Unknown")/9</f>
        <v/>
      </c>
      <c r="U252" s="2">
        <f>IF(OR(I252="Disabled",J252="Needs support",J252="Offline preference",J252="No access",O252&lt;&gt;"",P252&lt;&gt;""),"Inclusion support / monitor","Standard")</f>
        <v/>
      </c>
      <c r="V252" s="12" t="n"/>
    </row>
    <row r="253">
      <c r="A253" s="2">
        <f>IF(B253="","","P-"&amp;TEXT(ROW()-5,"000"))</f>
        <v/>
      </c>
      <c r="B253" s="12" t="n"/>
      <c r="C253" s="12" t="n"/>
      <c r="D253" s="2" t="n"/>
      <c r="E253" s="2" t="n"/>
      <c r="F253" s="2" t="n"/>
      <c r="G253" s="2" t="n"/>
      <c r="H253" s="2" t="n"/>
      <c r="I253" s="2" t="n"/>
      <c r="J253" s="2" t="n"/>
      <c r="K253" s="12" t="n"/>
      <c r="L253" s="12" t="n"/>
      <c r="M253" s="2" t="n"/>
      <c r="N253" s="12" t="n"/>
      <c r="O253" s="12" t="n"/>
      <c r="P253" s="12" t="n"/>
      <c r="Q253" s="12" t="n"/>
      <c r="R253" s="12" t="n"/>
      <c r="S253" s="12" t="n"/>
      <c r="T253" s="15">
        <f>COUNTIF(E253:M253,"&lt;&gt;Unknown")/9</f>
        <v/>
      </c>
      <c r="U253" s="2">
        <f>IF(OR(I253="Disabled",J253="Needs support",J253="Offline preference",J253="No access",O253&lt;&gt;"",P253&lt;&gt;""),"Inclusion support / monitor","Standard")</f>
        <v/>
      </c>
      <c r="V253" s="12" t="n"/>
    </row>
    <row r="254">
      <c r="A254" s="2">
        <f>IF(B254="","","P-"&amp;TEXT(ROW()-5,"000"))</f>
        <v/>
      </c>
      <c r="B254" s="12" t="n"/>
      <c r="C254" s="12" t="n"/>
      <c r="D254" s="2" t="n"/>
      <c r="E254" s="2" t="n"/>
      <c r="F254" s="2" t="n"/>
      <c r="G254" s="2" t="n"/>
      <c r="H254" s="2" t="n"/>
      <c r="I254" s="2" t="n"/>
      <c r="J254" s="2" t="n"/>
      <c r="K254" s="12" t="n"/>
      <c r="L254" s="12" t="n"/>
      <c r="M254" s="2" t="n"/>
      <c r="N254" s="12" t="n"/>
      <c r="O254" s="12" t="n"/>
      <c r="P254" s="12" t="n"/>
      <c r="Q254" s="12" t="n"/>
      <c r="R254" s="12" t="n"/>
      <c r="S254" s="12" t="n"/>
      <c r="T254" s="15">
        <f>COUNTIF(E254:M254,"&lt;&gt;Unknown")/9</f>
        <v/>
      </c>
      <c r="U254" s="2">
        <f>IF(OR(I254="Disabled",J254="Needs support",J254="Offline preference",J254="No access",O254&lt;&gt;"",P254&lt;&gt;""),"Inclusion support / monitor","Standard")</f>
        <v/>
      </c>
      <c r="V254" s="12" t="n"/>
    </row>
    <row r="255">
      <c r="A255" s="2">
        <f>IF(B255="","","P-"&amp;TEXT(ROW()-5,"000"))</f>
        <v/>
      </c>
      <c r="B255" s="12" t="n"/>
      <c r="C255" s="12" t="n"/>
      <c r="D255" s="2" t="n"/>
      <c r="E255" s="2" t="n"/>
      <c r="F255" s="2" t="n"/>
      <c r="G255" s="2" t="n"/>
      <c r="H255" s="2" t="n"/>
      <c r="I255" s="2" t="n"/>
      <c r="J255" s="2" t="n"/>
      <c r="K255" s="12" t="n"/>
      <c r="L255" s="12" t="n"/>
      <c r="M255" s="2" t="n"/>
      <c r="N255" s="12" t="n"/>
      <c r="O255" s="12" t="n"/>
      <c r="P255" s="12" t="n"/>
      <c r="Q255" s="12" t="n"/>
      <c r="R255" s="12" t="n"/>
      <c r="S255" s="12" t="n"/>
      <c r="T255" s="15">
        <f>COUNTIF(E255:M255,"&lt;&gt;Unknown")/9</f>
        <v/>
      </c>
      <c r="U255" s="2">
        <f>IF(OR(I255="Disabled",J255="Needs support",J255="Offline preference",J255="No access",O255&lt;&gt;"",P255&lt;&gt;""),"Inclusion support / monitor","Standard")</f>
        <v/>
      </c>
      <c r="V255" s="12" t="n"/>
    </row>
    <row r="256">
      <c r="A256" s="2">
        <f>IF(B256="","","P-"&amp;TEXT(ROW()-5,"000"))</f>
        <v/>
      </c>
      <c r="B256" s="12" t="n"/>
      <c r="C256" s="12" t="n"/>
      <c r="D256" s="2" t="n"/>
      <c r="E256" s="2" t="n"/>
      <c r="F256" s="2" t="n"/>
      <c r="G256" s="2" t="n"/>
      <c r="H256" s="2" t="n"/>
      <c r="I256" s="2" t="n"/>
      <c r="J256" s="2" t="n"/>
      <c r="K256" s="12" t="n"/>
      <c r="L256" s="12" t="n"/>
      <c r="M256" s="2" t="n"/>
      <c r="N256" s="12" t="n"/>
      <c r="O256" s="12" t="n"/>
      <c r="P256" s="12" t="n"/>
      <c r="Q256" s="12" t="n"/>
      <c r="R256" s="12" t="n"/>
      <c r="S256" s="12" t="n"/>
      <c r="T256" s="15">
        <f>COUNTIF(E256:M256,"&lt;&gt;Unknown")/9</f>
        <v/>
      </c>
      <c r="U256" s="2">
        <f>IF(OR(I256="Disabled",J256="Needs support",J256="Offline preference",J256="No access",O256&lt;&gt;"",P256&lt;&gt;""),"Inclusion support / monitor","Standard")</f>
        <v/>
      </c>
      <c r="V256" s="12" t="n"/>
    </row>
    <row r="257">
      <c r="A257" s="2">
        <f>IF(B257="","","P-"&amp;TEXT(ROW()-5,"000"))</f>
        <v/>
      </c>
      <c r="B257" s="12" t="n"/>
      <c r="C257" s="12" t="n"/>
      <c r="D257" s="2" t="n"/>
      <c r="E257" s="2" t="n"/>
      <c r="F257" s="2" t="n"/>
      <c r="G257" s="2" t="n"/>
      <c r="H257" s="2" t="n"/>
      <c r="I257" s="2" t="n"/>
      <c r="J257" s="2" t="n"/>
      <c r="K257" s="12" t="n"/>
      <c r="L257" s="12" t="n"/>
      <c r="M257" s="2" t="n"/>
      <c r="N257" s="12" t="n"/>
      <c r="O257" s="12" t="n"/>
      <c r="P257" s="12" t="n"/>
      <c r="Q257" s="12" t="n"/>
      <c r="R257" s="12" t="n"/>
      <c r="S257" s="12" t="n"/>
      <c r="T257" s="15">
        <f>COUNTIF(E257:M257,"&lt;&gt;Unknown")/9</f>
        <v/>
      </c>
      <c r="U257" s="2">
        <f>IF(OR(I257="Disabled",J257="Needs support",J257="Offline preference",J257="No access",O257&lt;&gt;"",P257&lt;&gt;""),"Inclusion support / monitor","Standard")</f>
        <v/>
      </c>
      <c r="V257" s="12" t="n"/>
    </row>
    <row r="258">
      <c r="A258" s="2">
        <f>IF(B258="","","P-"&amp;TEXT(ROW()-5,"000"))</f>
        <v/>
      </c>
      <c r="B258" s="12" t="n"/>
      <c r="C258" s="12" t="n"/>
      <c r="D258" s="2" t="n"/>
      <c r="E258" s="2" t="n"/>
      <c r="F258" s="2" t="n"/>
      <c r="G258" s="2" t="n"/>
      <c r="H258" s="2" t="n"/>
      <c r="I258" s="2" t="n"/>
      <c r="J258" s="2" t="n"/>
      <c r="K258" s="12" t="n"/>
      <c r="L258" s="12" t="n"/>
      <c r="M258" s="2" t="n"/>
      <c r="N258" s="12" t="n"/>
      <c r="O258" s="12" t="n"/>
      <c r="P258" s="12" t="n"/>
      <c r="Q258" s="12" t="n"/>
      <c r="R258" s="12" t="n"/>
      <c r="S258" s="12" t="n"/>
      <c r="T258" s="15">
        <f>COUNTIF(E258:M258,"&lt;&gt;Unknown")/9</f>
        <v/>
      </c>
      <c r="U258" s="2">
        <f>IF(OR(I258="Disabled",J258="Needs support",J258="Offline preference",J258="No access",O258&lt;&gt;"",P258&lt;&gt;""),"Inclusion support / monitor","Standard")</f>
        <v/>
      </c>
      <c r="V258" s="12" t="n"/>
    </row>
    <row r="259">
      <c r="A259" s="2">
        <f>IF(B259="","","P-"&amp;TEXT(ROW()-5,"000"))</f>
        <v/>
      </c>
      <c r="B259" s="12" t="n"/>
      <c r="C259" s="12" t="n"/>
      <c r="D259" s="2" t="n"/>
      <c r="E259" s="2" t="n"/>
      <c r="F259" s="2" t="n"/>
      <c r="G259" s="2" t="n"/>
      <c r="H259" s="2" t="n"/>
      <c r="I259" s="2" t="n"/>
      <c r="J259" s="2" t="n"/>
      <c r="K259" s="12" t="n"/>
      <c r="L259" s="12" t="n"/>
      <c r="M259" s="2" t="n"/>
      <c r="N259" s="12" t="n"/>
      <c r="O259" s="12" t="n"/>
      <c r="P259" s="12" t="n"/>
      <c r="Q259" s="12" t="n"/>
      <c r="R259" s="12" t="n"/>
      <c r="S259" s="12" t="n"/>
      <c r="T259" s="15">
        <f>COUNTIF(E259:M259,"&lt;&gt;Unknown")/9</f>
        <v/>
      </c>
      <c r="U259" s="2">
        <f>IF(OR(I259="Disabled",J259="Needs support",J259="Offline preference",J259="No access",O259&lt;&gt;"",P259&lt;&gt;""),"Inclusion support / monitor","Standard")</f>
        <v/>
      </c>
      <c r="V259" s="12" t="n"/>
    </row>
    <row r="260">
      <c r="A260" s="2">
        <f>IF(B260="","","P-"&amp;TEXT(ROW()-5,"000"))</f>
        <v/>
      </c>
      <c r="B260" s="12" t="n"/>
      <c r="C260" s="12" t="n"/>
      <c r="D260" s="2" t="n"/>
      <c r="E260" s="2" t="n"/>
      <c r="F260" s="2" t="n"/>
      <c r="G260" s="2" t="n"/>
      <c r="H260" s="2" t="n"/>
      <c r="I260" s="2" t="n"/>
      <c r="J260" s="2" t="n"/>
      <c r="K260" s="12" t="n"/>
      <c r="L260" s="12" t="n"/>
      <c r="M260" s="2" t="n"/>
      <c r="N260" s="12" t="n"/>
      <c r="O260" s="12" t="n"/>
      <c r="P260" s="12" t="n"/>
      <c r="Q260" s="12" t="n"/>
      <c r="R260" s="12" t="n"/>
      <c r="S260" s="12" t="n"/>
      <c r="T260" s="15">
        <f>COUNTIF(E260:M260,"&lt;&gt;Unknown")/9</f>
        <v/>
      </c>
      <c r="U260" s="2">
        <f>IF(OR(I260="Disabled",J260="Needs support",J260="Offline preference",J260="No access",O260&lt;&gt;"",P260&lt;&gt;""),"Inclusion support / monitor","Standard")</f>
        <v/>
      </c>
      <c r="V260" s="12" t="n"/>
    </row>
    <row r="261">
      <c r="A261" s="2">
        <f>IF(B261="","","P-"&amp;TEXT(ROW()-5,"000"))</f>
        <v/>
      </c>
      <c r="B261" s="12" t="n"/>
      <c r="C261" s="12" t="n"/>
      <c r="D261" s="2" t="n"/>
      <c r="E261" s="2" t="n"/>
      <c r="F261" s="2" t="n"/>
      <c r="G261" s="2" t="n"/>
      <c r="H261" s="2" t="n"/>
      <c r="I261" s="2" t="n"/>
      <c r="J261" s="2" t="n"/>
      <c r="K261" s="12" t="n"/>
      <c r="L261" s="12" t="n"/>
      <c r="M261" s="2" t="n"/>
      <c r="N261" s="12" t="n"/>
      <c r="O261" s="12" t="n"/>
      <c r="P261" s="12" t="n"/>
      <c r="Q261" s="12" t="n"/>
      <c r="R261" s="12" t="n"/>
      <c r="S261" s="12" t="n"/>
      <c r="T261" s="15">
        <f>COUNTIF(E261:M261,"&lt;&gt;Unknown")/9</f>
        <v/>
      </c>
      <c r="U261" s="2">
        <f>IF(OR(I261="Disabled",J261="Needs support",J261="Offline preference",J261="No access",O261&lt;&gt;"",P261&lt;&gt;""),"Inclusion support / monitor","Standard")</f>
        <v/>
      </c>
      <c r="V261" s="12" t="n"/>
    </row>
    <row r="262">
      <c r="A262" s="2">
        <f>IF(B262="","","P-"&amp;TEXT(ROW()-5,"000"))</f>
        <v/>
      </c>
      <c r="B262" s="12" t="n"/>
      <c r="C262" s="12" t="n"/>
      <c r="D262" s="2" t="n"/>
      <c r="E262" s="2" t="n"/>
      <c r="F262" s="2" t="n"/>
      <c r="G262" s="2" t="n"/>
      <c r="H262" s="2" t="n"/>
      <c r="I262" s="2" t="n"/>
      <c r="J262" s="2" t="n"/>
      <c r="K262" s="12" t="n"/>
      <c r="L262" s="12" t="n"/>
      <c r="M262" s="2" t="n"/>
      <c r="N262" s="12" t="n"/>
      <c r="O262" s="12" t="n"/>
      <c r="P262" s="12" t="n"/>
      <c r="Q262" s="12" t="n"/>
      <c r="R262" s="12" t="n"/>
      <c r="S262" s="12" t="n"/>
      <c r="T262" s="15">
        <f>COUNTIF(E262:M262,"&lt;&gt;Unknown")/9</f>
        <v/>
      </c>
      <c r="U262" s="2">
        <f>IF(OR(I262="Disabled",J262="Needs support",J262="Offline preference",J262="No access",O262&lt;&gt;"",P262&lt;&gt;""),"Inclusion support / monitor","Standard")</f>
        <v/>
      </c>
      <c r="V262" s="12" t="n"/>
    </row>
    <row r="263">
      <c r="A263" s="2">
        <f>IF(B263="","","P-"&amp;TEXT(ROW()-5,"000"))</f>
        <v/>
      </c>
      <c r="B263" s="12" t="n"/>
      <c r="C263" s="12" t="n"/>
      <c r="D263" s="2" t="n"/>
      <c r="E263" s="2" t="n"/>
      <c r="F263" s="2" t="n"/>
      <c r="G263" s="2" t="n"/>
      <c r="H263" s="2" t="n"/>
      <c r="I263" s="2" t="n"/>
      <c r="J263" s="2" t="n"/>
      <c r="K263" s="12" t="n"/>
      <c r="L263" s="12" t="n"/>
      <c r="M263" s="2" t="n"/>
      <c r="N263" s="12" t="n"/>
      <c r="O263" s="12" t="n"/>
      <c r="P263" s="12" t="n"/>
      <c r="Q263" s="12" t="n"/>
      <c r="R263" s="12" t="n"/>
      <c r="S263" s="12" t="n"/>
      <c r="T263" s="15">
        <f>COUNTIF(E263:M263,"&lt;&gt;Unknown")/9</f>
        <v/>
      </c>
      <c r="U263" s="2">
        <f>IF(OR(I263="Disabled",J263="Needs support",J263="Offline preference",J263="No access",O263&lt;&gt;"",P263&lt;&gt;""),"Inclusion support / monitor","Standard")</f>
        <v/>
      </c>
      <c r="V263" s="12" t="n"/>
    </row>
    <row r="264">
      <c r="A264" s="2">
        <f>IF(B264="","","P-"&amp;TEXT(ROW()-5,"000"))</f>
        <v/>
      </c>
      <c r="B264" s="12" t="n"/>
      <c r="C264" s="12" t="n"/>
      <c r="D264" s="2" t="n"/>
      <c r="E264" s="2" t="n"/>
      <c r="F264" s="2" t="n"/>
      <c r="G264" s="2" t="n"/>
      <c r="H264" s="2" t="n"/>
      <c r="I264" s="2" t="n"/>
      <c r="J264" s="2" t="n"/>
      <c r="K264" s="12" t="n"/>
      <c r="L264" s="12" t="n"/>
      <c r="M264" s="2" t="n"/>
      <c r="N264" s="12" t="n"/>
      <c r="O264" s="12" t="n"/>
      <c r="P264" s="12" t="n"/>
      <c r="Q264" s="12" t="n"/>
      <c r="R264" s="12" t="n"/>
      <c r="S264" s="12" t="n"/>
      <c r="T264" s="15">
        <f>COUNTIF(E264:M264,"&lt;&gt;Unknown")/9</f>
        <v/>
      </c>
      <c r="U264" s="2">
        <f>IF(OR(I264="Disabled",J264="Needs support",J264="Offline preference",J264="No access",O264&lt;&gt;"",P264&lt;&gt;""),"Inclusion support / monitor","Standard")</f>
        <v/>
      </c>
      <c r="V264" s="12" t="n"/>
    </row>
    <row r="265">
      <c r="A265" s="2">
        <f>IF(B265="","","P-"&amp;TEXT(ROW()-5,"000"))</f>
        <v/>
      </c>
      <c r="B265" s="12" t="n"/>
      <c r="C265" s="12" t="n"/>
      <c r="D265" s="2" t="n"/>
      <c r="E265" s="2" t="n"/>
      <c r="F265" s="2" t="n"/>
      <c r="G265" s="2" t="n"/>
      <c r="H265" s="2" t="n"/>
      <c r="I265" s="2" t="n"/>
      <c r="J265" s="2" t="n"/>
      <c r="K265" s="12" t="n"/>
      <c r="L265" s="12" t="n"/>
      <c r="M265" s="2" t="n"/>
      <c r="N265" s="12" t="n"/>
      <c r="O265" s="12" t="n"/>
      <c r="P265" s="12" t="n"/>
      <c r="Q265" s="12" t="n"/>
      <c r="R265" s="12" t="n"/>
      <c r="S265" s="12" t="n"/>
      <c r="T265" s="15">
        <f>COUNTIF(E265:M265,"&lt;&gt;Unknown")/9</f>
        <v/>
      </c>
      <c r="U265" s="2">
        <f>IF(OR(I265="Disabled",J265="Needs support",J265="Offline preference",J265="No access",O265&lt;&gt;"",P265&lt;&gt;""),"Inclusion support / monitor","Standard")</f>
        <v/>
      </c>
      <c r="V265" s="12" t="n"/>
    </row>
    <row r="266">
      <c r="A266" s="2">
        <f>IF(B266="","","P-"&amp;TEXT(ROW()-5,"000"))</f>
        <v/>
      </c>
      <c r="B266" s="12" t="n"/>
      <c r="C266" s="12" t="n"/>
      <c r="D266" s="2" t="n"/>
      <c r="E266" s="2" t="n"/>
      <c r="F266" s="2" t="n"/>
      <c r="G266" s="2" t="n"/>
      <c r="H266" s="2" t="n"/>
      <c r="I266" s="2" t="n"/>
      <c r="J266" s="2" t="n"/>
      <c r="K266" s="12" t="n"/>
      <c r="L266" s="12" t="n"/>
      <c r="M266" s="2" t="n"/>
      <c r="N266" s="12" t="n"/>
      <c r="O266" s="12" t="n"/>
      <c r="P266" s="12" t="n"/>
      <c r="Q266" s="12" t="n"/>
      <c r="R266" s="12" t="n"/>
      <c r="S266" s="12" t="n"/>
      <c r="T266" s="15">
        <f>COUNTIF(E266:M266,"&lt;&gt;Unknown")/9</f>
        <v/>
      </c>
      <c r="U266" s="2">
        <f>IF(OR(I266="Disabled",J266="Needs support",J266="Offline preference",J266="No access",O266&lt;&gt;"",P266&lt;&gt;""),"Inclusion support / monitor","Standard")</f>
        <v/>
      </c>
      <c r="V266" s="12" t="n"/>
    </row>
    <row r="267">
      <c r="A267" s="2">
        <f>IF(B267="","","P-"&amp;TEXT(ROW()-5,"000"))</f>
        <v/>
      </c>
      <c r="B267" s="12" t="n"/>
      <c r="C267" s="12" t="n"/>
      <c r="D267" s="2" t="n"/>
      <c r="E267" s="2" t="n"/>
      <c r="F267" s="2" t="n"/>
      <c r="G267" s="2" t="n"/>
      <c r="H267" s="2" t="n"/>
      <c r="I267" s="2" t="n"/>
      <c r="J267" s="2" t="n"/>
      <c r="K267" s="12" t="n"/>
      <c r="L267" s="12" t="n"/>
      <c r="M267" s="2" t="n"/>
      <c r="N267" s="12" t="n"/>
      <c r="O267" s="12" t="n"/>
      <c r="P267" s="12" t="n"/>
      <c r="Q267" s="12" t="n"/>
      <c r="R267" s="12" t="n"/>
      <c r="S267" s="12" t="n"/>
      <c r="T267" s="15">
        <f>COUNTIF(E267:M267,"&lt;&gt;Unknown")/9</f>
        <v/>
      </c>
      <c r="U267" s="2">
        <f>IF(OR(I267="Disabled",J267="Needs support",J267="Offline preference",J267="No access",O267&lt;&gt;"",P267&lt;&gt;""),"Inclusion support / monitor","Standard")</f>
        <v/>
      </c>
      <c r="V267" s="12" t="n"/>
    </row>
    <row r="268">
      <c r="A268" s="2">
        <f>IF(B268="","","P-"&amp;TEXT(ROW()-5,"000"))</f>
        <v/>
      </c>
      <c r="B268" s="12" t="n"/>
      <c r="C268" s="12" t="n"/>
      <c r="D268" s="2" t="n"/>
      <c r="E268" s="2" t="n"/>
      <c r="F268" s="2" t="n"/>
      <c r="G268" s="2" t="n"/>
      <c r="H268" s="2" t="n"/>
      <c r="I268" s="2" t="n"/>
      <c r="J268" s="2" t="n"/>
      <c r="K268" s="12" t="n"/>
      <c r="L268" s="12" t="n"/>
      <c r="M268" s="2" t="n"/>
      <c r="N268" s="12" t="n"/>
      <c r="O268" s="12" t="n"/>
      <c r="P268" s="12" t="n"/>
      <c r="Q268" s="12" t="n"/>
      <c r="R268" s="12" t="n"/>
      <c r="S268" s="12" t="n"/>
      <c r="T268" s="15">
        <f>COUNTIF(E268:M268,"&lt;&gt;Unknown")/9</f>
        <v/>
      </c>
      <c r="U268" s="2">
        <f>IF(OR(I268="Disabled",J268="Needs support",J268="Offline preference",J268="No access",O268&lt;&gt;"",P268&lt;&gt;""),"Inclusion support / monitor","Standard")</f>
        <v/>
      </c>
      <c r="V268" s="12" t="n"/>
    </row>
    <row r="269">
      <c r="A269" s="2">
        <f>IF(B269="","","P-"&amp;TEXT(ROW()-5,"000"))</f>
        <v/>
      </c>
      <c r="B269" s="12" t="n"/>
      <c r="C269" s="12" t="n"/>
      <c r="D269" s="2" t="n"/>
      <c r="E269" s="2" t="n"/>
      <c r="F269" s="2" t="n"/>
      <c r="G269" s="2" t="n"/>
      <c r="H269" s="2" t="n"/>
      <c r="I269" s="2" t="n"/>
      <c r="J269" s="2" t="n"/>
      <c r="K269" s="12" t="n"/>
      <c r="L269" s="12" t="n"/>
      <c r="M269" s="2" t="n"/>
      <c r="N269" s="12" t="n"/>
      <c r="O269" s="12" t="n"/>
      <c r="P269" s="12" t="n"/>
      <c r="Q269" s="12" t="n"/>
      <c r="R269" s="12" t="n"/>
      <c r="S269" s="12" t="n"/>
      <c r="T269" s="15">
        <f>COUNTIF(E269:M269,"&lt;&gt;Unknown")/9</f>
        <v/>
      </c>
      <c r="U269" s="2">
        <f>IF(OR(I269="Disabled",J269="Needs support",J269="Offline preference",J269="No access",O269&lt;&gt;"",P269&lt;&gt;""),"Inclusion support / monitor","Standard")</f>
        <v/>
      </c>
      <c r="V269" s="12" t="n"/>
    </row>
    <row r="270">
      <c r="A270" s="2">
        <f>IF(B270="","","P-"&amp;TEXT(ROW()-5,"000"))</f>
        <v/>
      </c>
      <c r="B270" s="12" t="n"/>
      <c r="C270" s="12" t="n"/>
      <c r="D270" s="2" t="n"/>
      <c r="E270" s="2" t="n"/>
      <c r="F270" s="2" t="n"/>
      <c r="G270" s="2" t="n"/>
      <c r="H270" s="2" t="n"/>
      <c r="I270" s="2" t="n"/>
      <c r="J270" s="2" t="n"/>
      <c r="K270" s="12" t="n"/>
      <c r="L270" s="12" t="n"/>
      <c r="M270" s="2" t="n"/>
      <c r="N270" s="12" t="n"/>
      <c r="O270" s="12" t="n"/>
      <c r="P270" s="12" t="n"/>
      <c r="Q270" s="12" t="n"/>
      <c r="R270" s="12" t="n"/>
      <c r="S270" s="12" t="n"/>
      <c r="T270" s="15">
        <f>COUNTIF(E270:M270,"&lt;&gt;Unknown")/9</f>
        <v/>
      </c>
      <c r="U270" s="2">
        <f>IF(OR(I270="Disabled",J270="Needs support",J270="Offline preference",J270="No access",O270&lt;&gt;"",P270&lt;&gt;""),"Inclusion support / monitor","Standard")</f>
        <v/>
      </c>
      <c r="V270" s="12" t="n"/>
    </row>
    <row r="271">
      <c r="A271" s="2">
        <f>IF(B271="","","P-"&amp;TEXT(ROW()-5,"000"))</f>
        <v/>
      </c>
      <c r="B271" s="12" t="n"/>
      <c r="C271" s="12" t="n"/>
      <c r="D271" s="2" t="n"/>
      <c r="E271" s="2" t="n"/>
      <c r="F271" s="2" t="n"/>
      <c r="G271" s="2" t="n"/>
      <c r="H271" s="2" t="n"/>
      <c r="I271" s="2" t="n"/>
      <c r="J271" s="2" t="n"/>
      <c r="K271" s="12" t="n"/>
      <c r="L271" s="12" t="n"/>
      <c r="M271" s="2" t="n"/>
      <c r="N271" s="12" t="n"/>
      <c r="O271" s="12" t="n"/>
      <c r="P271" s="12" t="n"/>
      <c r="Q271" s="12" t="n"/>
      <c r="R271" s="12" t="n"/>
      <c r="S271" s="12" t="n"/>
      <c r="T271" s="15">
        <f>COUNTIF(E271:M271,"&lt;&gt;Unknown")/9</f>
        <v/>
      </c>
      <c r="U271" s="2">
        <f>IF(OR(I271="Disabled",J271="Needs support",J271="Offline preference",J271="No access",O271&lt;&gt;"",P271&lt;&gt;""),"Inclusion support / monitor","Standard")</f>
        <v/>
      </c>
      <c r="V271" s="12" t="n"/>
    </row>
    <row r="272">
      <c r="A272" s="2">
        <f>IF(B272="","","P-"&amp;TEXT(ROW()-5,"000"))</f>
        <v/>
      </c>
      <c r="B272" s="12" t="n"/>
      <c r="C272" s="12" t="n"/>
      <c r="D272" s="2" t="n"/>
      <c r="E272" s="2" t="n"/>
      <c r="F272" s="2" t="n"/>
      <c r="G272" s="2" t="n"/>
      <c r="H272" s="2" t="n"/>
      <c r="I272" s="2" t="n"/>
      <c r="J272" s="2" t="n"/>
      <c r="K272" s="12" t="n"/>
      <c r="L272" s="12" t="n"/>
      <c r="M272" s="2" t="n"/>
      <c r="N272" s="12" t="n"/>
      <c r="O272" s="12" t="n"/>
      <c r="P272" s="12" t="n"/>
      <c r="Q272" s="12" t="n"/>
      <c r="R272" s="12" t="n"/>
      <c r="S272" s="12" t="n"/>
      <c r="T272" s="15">
        <f>COUNTIF(E272:M272,"&lt;&gt;Unknown")/9</f>
        <v/>
      </c>
      <c r="U272" s="2">
        <f>IF(OR(I272="Disabled",J272="Needs support",J272="Offline preference",J272="No access",O272&lt;&gt;"",P272&lt;&gt;""),"Inclusion support / monitor","Standard")</f>
        <v/>
      </c>
      <c r="V272" s="12" t="n"/>
    </row>
    <row r="273">
      <c r="A273" s="2">
        <f>IF(B273="","","P-"&amp;TEXT(ROW()-5,"000"))</f>
        <v/>
      </c>
      <c r="B273" s="12" t="n"/>
      <c r="C273" s="12" t="n"/>
      <c r="D273" s="2" t="n"/>
      <c r="E273" s="2" t="n"/>
      <c r="F273" s="2" t="n"/>
      <c r="G273" s="2" t="n"/>
      <c r="H273" s="2" t="n"/>
      <c r="I273" s="2" t="n"/>
      <c r="J273" s="2" t="n"/>
      <c r="K273" s="12" t="n"/>
      <c r="L273" s="12" t="n"/>
      <c r="M273" s="2" t="n"/>
      <c r="N273" s="12" t="n"/>
      <c r="O273" s="12" t="n"/>
      <c r="P273" s="12" t="n"/>
      <c r="Q273" s="12" t="n"/>
      <c r="R273" s="12" t="n"/>
      <c r="S273" s="12" t="n"/>
      <c r="T273" s="15">
        <f>COUNTIF(E273:M273,"&lt;&gt;Unknown")/9</f>
        <v/>
      </c>
      <c r="U273" s="2">
        <f>IF(OR(I273="Disabled",J273="Needs support",J273="Offline preference",J273="No access",O273&lt;&gt;"",P273&lt;&gt;""),"Inclusion support / monitor","Standard")</f>
        <v/>
      </c>
      <c r="V273" s="12" t="n"/>
    </row>
    <row r="274">
      <c r="A274" s="2">
        <f>IF(B274="","","P-"&amp;TEXT(ROW()-5,"000"))</f>
        <v/>
      </c>
      <c r="B274" s="12" t="n"/>
      <c r="C274" s="12" t="n"/>
      <c r="D274" s="2" t="n"/>
      <c r="E274" s="2" t="n"/>
      <c r="F274" s="2" t="n"/>
      <c r="G274" s="2" t="n"/>
      <c r="H274" s="2" t="n"/>
      <c r="I274" s="2" t="n"/>
      <c r="J274" s="2" t="n"/>
      <c r="K274" s="12" t="n"/>
      <c r="L274" s="12" t="n"/>
      <c r="M274" s="2" t="n"/>
      <c r="N274" s="12" t="n"/>
      <c r="O274" s="12" t="n"/>
      <c r="P274" s="12" t="n"/>
      <c r="Q274" s="12" t="n"/>
      <c r="R274" s="12" t="n"/>
      <c r="S274" s="12" t="n"/>
      <c r="T274" s="15">
        <f>COUNTIF(E274:M274,"&lt;&gt;Unknown")/9</f>
        <v/>
      </c>
      <c r="U274" s="2">
        <f>IF(OR(I274="Disabled",J274="Needs support",J274="Offline preference",J274="No access",O274&lt;&gt;"",P274&lt;&gt;""),"Inclusion support / monitor","Standard")</f>
        <v/>
      </c>
      <c r="V274" s="12" t="n"/>
    </row>
    <row r="275">
      <c r="A275" s="2">
        <f>IF(B275="","","P-"&amp;TEXT(ROW()-5,"000"))</f>
        <v/>
      </c>
      <c r="B275" s="12" t="n"/>
      <c r="C275" s="12" t="n"/>
      <c r="D275" s="2" t="n"/>
      <c r="E275" s="2" t="n"/>
      <c r="F275" s="2" t="n"/>
      <c r="G275" s="2" t="n"/>
      <c r="H275" s="2" t="n"/>
      <c r="I275" s="2" t="n"/>
      <c r="J275" s="2" t="n"/>
      <c r="K275" s="12" t="n"/>
      <c r="L275" s="12" t="n"/>
      <c r="M275" s="2" t="n"/>
      <c r="N275" s="12" t="n"/>
      <c r="O275" s="12" t="n"/>
      <c r="P275" s="12" t="n"/>
      <c r="Q275" s="12" t="n"/>
      <c r="R275" s="12" t="n"/>
      <c r="S275" s="12" t="n"/>
      <c r="T275" s="15">
        <f>COUNTIF(E275:M275,"&lt;&gt;Unknown")/9</f>
        <v/>
      </c>
      <c r="U275" s="2">
        <f>IF(OR(I275="Disabled",J275="Needs support",J275="Offline preference",J275="No access",O275&lt;&gt;"",P275&lt;&gt;""),"Inclusion support / monitor","Standard")</f>
        <v/>
      </c>
      <c r="V275" s="12" t="n"/>
    </row>
    <row r="276">
      <c r="A276" s="2">
        <f>IF(B276="","","P-"&amp;TEXT(ROW()-5,"000"))</f>
        <v/>
      </c>
      <c r="B276" s="12" t="n"/>
      <c r="C276" s="12" t="n"/>
      <c r="D276" s="2" t="n"/>
      <c r="E276" s="2" t="n"/>
      <c r="F276" s="2" t="n"/>
      <c r="G276" s="2" t="n"/>
      <c r="H276" s="2" t="n"/>
      <c r="I276" s="2" t="n"/>
      <c r="J276" s="2" t="n"/>
      <c r="K276" s="12" t="n"/>
      <c r="L276" s="12" t="n"/>
      <c r="M276" s="2" t="n"/>
      <c r="N276" s="12" t="n"/>
      <c r="O276" s="12" t="n"/>
      <c r="P276" s="12" t="n"/>
      <c r="Q276" s="12" t="n"/>
      <c r="R276" s="12" t="n"/>
      <c r="S276" s="12" t="n"/>
      <c r="T276" s="15">
        <f>COUNTIF(E276:M276,"&lt;&gt;Unknown")/9</f>
        <v/>
      </c>
      <c r="U276" s="2">
        <f>IF(OR(I276="Disabled",J276="Needs support",J276="Offline preference",J276="No access",O276&lt;&gt;"",P276&lt;&gt;""),"Inclusion support / monitor","Standard")</f>
        <v/>
      </c>
      <c r="V276" s="12" t="n"/>
    </row>
    <row r="277">
      <c r="A277" s="2">
        <f>IF(B277="","","P-"&amp;TEXT(ROW()-5,"000"))</f>
        <v/>
      </c>
      <c r="B277" s="12" t="n"/>
      <c r="C277" s="12" t="n"/>
      <c r="D277" s="2" t="n"/>
      <c r="E277" s="2" t="n"/>
      <c r="F277" s="2" t="n"/>
      <c r="G277" s="2" t="n"/>
      <c r="H277" s="2" t="n"/>
      <c r="I277" s="2" t="n"/>
      <c r="J277" s="2" t="n"/>
      <c r="K277" s="12" t="n"/>
      <c r="L277" s="12" t="n"/>
      <c r="M277" s="2" t="n"/>
      <c r="N277" s="12" t="n"/>
      <c r="O277" s="12" t="n"/>
      <c r="P277" s="12" t="n"/>
      <c r="Q277" s="12" t="n"/>
      <c r="R277" s="12" t="n"/>
      <c r="S277" s="12" t="n"/>
      <c r="T277" s="15">
        <f>COUNTIF(E277:M277,"&lt;&gt;Unknown")/9</f>
        <v/>
      </c>
      <c r="U277" s="2">
        <f>IF(OR(I277="Disabled",J277="Needs support",J277="Offline preference",J277="No access",O277&lt;&gt;"",P277&lt;&gt;""),"Inclusion support / monitor","Standard")</f>
        <v/>
      </c>
      <c r="V277" s="12" t="n"/>
    </row>
    <row r="278">
      <c r="A278" s="2">
        <f>IF(B278="","","P-"&amp;TEXT(ROW()-5,"000"))</f>
        <v/>
      </c>
      <c r="B278" s="12" t="n"/>
      <c r="C278" s="12" t="n"/>
      <c r="D278" s="2" t="n"/>
      <c r="E278" s="2" t="n"/>
      <c r="F278" s="2" t="n"/>
      <c r="G278" s="2" t="n"/>
      <c r="H278" s="2" t="n"/>
      <c r="I278" s="2" t="n"/>
      <c r="J278" s="2" t="n"/>
      <c r="K278" s="12" t="n"/>
      <c r="L278" s="12" t="n"/>
      <c r="M278" s="2" t="n"/>
      <c r="N278" s="12" t="n"/>
      <c r="O278" s="12" t="n"/>
      <c r="P278" s="12" t="n"/>
      <c r="Q278" s="12" t="n"/>
      <c r="R278" s="12" t="n"/>
      <c r="S278" s="12" t="n"/>
      <c r="T278" s="15">
        <f>COUNTIF(E278:M278,"&lt;&gt;Unknown")/9</f>
        <v/>
      </c>
      <c r="U278" s="2">
        <f>IF(OR(I278="Disabled",J278="Needs support",J278="Offline preference",J278="No access",O278&lt;&gt;"",P278&lt;&gt;""),"Inclusion support / monitor","Standard")</f>
        <v/>
      </c>
      <c r="V278" s="12" t="n"/>
    </row>
    <row r="279">
      <c r="A279" s="2">
        <f>IF(B279="","","P-"&amp;TEXT(ROW()-5,"000"))</f>
        <v/>
      </c>
      <c r="B279" s="12" t="n"/>
      <c r="C279" s="12" t="n"/>
      <c r="D279" s="2" t="n"/>
      <c r="E279" s="2" t="n"/>
      <c r="F279" s="2" t="n"/>
      <c r="G279" s="2" t="n"/>
      <c r="H279" s="2" t="n"/>
      <c r="I279" s="2" t="n"/>
      <c r="J279" s="2" t="n"/>
      <c r="K279" s="12" t="n"/>
      <c r="L279" s="12" t="n"/>
      <c r="M279" s="2" t="n"/>
      <c r="N279" s="12" t="n"/>
      <c r="O279" s="12" t="n"/>
      <c r="P279" s="12" t="n"/>
      <c r="Q279" s="12" t="n"/>
      <c r="R279" s="12" t="n"/>
      <c r="S279" s="12" t="n"/>
      <c r="T279" s="15">
        <f>COUNTIF(E279:M279,"&lt;&gt;Unknown")/9</f>
        <v/>
      </c>
      <c r="U279" s="2">
        <f>IF(OR(I279="Disabled",J279="Needs support",J279="Offline preference",J279="No access",O279&lt;&gt;"",P279&lt;&gt;""),"Inclusion support / monitor","Standard")</f>
        <v/>
      </c>
      <c r="V279" s="12" t="n"/>
    </row>
    <row r="280">
      <c r="A280" s="2">
        <f>IF(B280="","","P-"&amp;TEXT(ROW()-5,"000"))</f>
        <v/>
      </c>
      <c r="B280" s="12" t="n"/>
      <c r="C280" s="12" t="n"/>
      <c r="D280" s="2" t="n"/>
      <c r="E280" s="2" t="n"/>
      <c r="F280" s="2" t="n"/>
      <c r="G280" s="2" t="n"/>
      <c r="H280" s="2" t="n"/>
      <c r="I280" s="2" t="n"/>
      <c r="J280" s="2" t="n"/>
      <c r="K280" s="12" t="n"/>
      <c r="L280" s="12" t="n"/>
      <c r="M280" s="2" t="n"/>
      <c r="N280" s="12" t="n"/>
      <c r="O280" s="12" t="n"/>
      <c r="P280" s="12" t="n"/>
      <c r="Q280" s="12" t="n"/>
      <c r="R280" s="12" t="n"/>
      <c r="S280" s="12" t="n"/>
      <c r="T280" s="15">
        <f>COUNTIF(E280:M280,"&lt;&gt;Unknown")/9</f>
        <v/>
      </c>
      <c r="U280" s="2">
        <f>IF(OR(I280="Disabled",J280="Needs support",J280="Offline preference",J280="No access",O280&lt;&gt;"",P280&lt;&gt;""),"Inclusion support / monitor","Standard")</f>
        <v/>
      </c>
      <c r="V280" s="12" t="n"/>
    </row>
    <row r="281">
      <c r="A281" s="2">
        <f>IF(B281="","","P-"&amp;TEXT(ROW()-5,"000"))</f>
        <v/>
      </c>
      <c r="B281" s="12" t="n"/>
      <c r="C281" s="12" t="n"/>
      <c r="D281" s="2" t="n"/>
      <c r="E281" s="2" t="n"/>
      <c r="F281" s="2" t="n"/>
      <c r="G281" s="2" t="n"/>
      <c r="H281" s="2" t="n"/>
      <c r="I281" s="2" t="n"/>
      <c r="J281" s="2" t="n"/>
      <c r="K281" s="12" t="n"/>
      <c r="L281" s="12" t="n"/>
      <c r="M281" s="2" t="n"/>
      <c r="N281" s="12" t="n"/>
      <c r="O281" s="12" t="n"/>
      <c r="P281" s="12" t="n"/>
      <c r="Q281" s="12" t="n"/>
      <c r="R281" s="12" t="n"/>
      <c r="S281" s="12" t="n"/>
      <c r="T281" s="15">
        <f>COUNTIF(E281:M281,"&lt;&gt;Unknown")/9</f>
        <v/>
      </c>
      <c r="U281" s="2">
        <f>IF(OR(I281="Disabled",J281="Needs support",J281="Offline preference",J281="No access",O281&lt;&gt;"",P281&lt;&gt;""),"Inclusion support / monitor","Standard")</f>
        <v/>
      </c>
      <c r="V281" s="12" t="n"/>
    </row>
    <row r="282">
      <c r="A282" s="2">
        <f>IF(B282="","","P-"&amp;TEXT(ROW()-5,"000"))</f>
        <v/>
      </c>
      <c r="B282" s="12" t="n"/>
      <c r="C282" s="12" t="n"/>
      <c r="D282" s="2" t="n"/>
      <c r="E282" s="2" t="n"/>
      <c r="F282" s="2" t="n"/>
      <c r="G282" s="2" t="n"/>
      <c r="H282" s="2" t="n"/>
      <c r="I282" s="2" t="n"/>
      <c r="J282" s="2" t="n"/>
      <c r="K282" s="12" t="n"/>
      <c r="L282" s="12" t="n"/>
      <c r="M282" s="2" t="n"/>
      <c r="N282" s="12" t="n"/>
      <c r="O282" s="12" t="n"/>
      <c r="P282" s="12" t="n"/>
      <c r="Q282" s="12" t="n"/>
      <c r="R282" s="12" t="n"/>
      <c r="S282" s="12" t="n"/>
      <c r="T282" s="15">
        <f>COUNTIF(E282:M282,"&lt;&gt;Unknown")/9</f>
        <v/>
      </c>
      <c r="U282" s="2">
        <f>IF(OR(I282="Disabled",J282="Needs support",J282="Offline preference",J282="No access",O282&lt;&gt;"",P282&lt;&gt;""),"Inclusion support / monitor","Standard")</f>
        <v/>
      </c>
      <c r="V282" s="12" t="n"/>
    </row>
    <row r="283">
      <c r="A283" s="2">
        <f>IF(B283="","","P-"&amp;TEXT(ROW()-5,"000"))</f>
        <v/>
      </c>
      <c r="B283" s="12" t="n"/>
      <c r="C283" s="12" t="n"/>
      <c r="D283" s="2" t="n"/>
      <c r="E283" s="2" t="n"/>
      <c r="F283" s="2" t="n"/>
      <c r="G283" s="2" t="n"/>
      <c r="H283" s="2" t="n"/>
      <c r="I283" s="2" t="n"/>
      <c r="J283" s="2" t="n"/>
      <c r="K283" s="12" t="n"/>
      <c r="L283" s="12" t="n"/>
      <c r="M283" s="2" t="n"/>
      <c r="N283" s="12" t="n"/>
      <c r="O283" s="12" t="n"/>
      <c r="P283" s="12" t="n"/>
      <c r="Q283" s="12" t="n"/>
      <c r="R283" s="12" t="n"/>
      <c r="S283" s="12" t="n"/>
      <c r="T283" s="15">
        <f>COUNTIF(E283:M283,"&lt;&gt;Unknown")/9</f>
        <v/>
      </c>
      <c r="U283" s="2">
        <f>IF(OR(I283="Disabled",J283="Needs support",J283="Offline preference",J283="No access",O283&lt;&gt;"",P283&lt;&gt;""),"Inclusion support / monitor","Standard")</f>
        <v/>
      </c>
      <c r="V283" s="12" t="n"/>
    </row>
    <row r="284">
      <c r="A284" s="2">
        <f>IF(B284="","","P-"&amp;TEXT(ROW()-5,"000"))</f>
        <v/>
      </c>
      <c r="B284" s="12" t="n"/>
      <c r="C284" s="12" t="n"/>
      <c r="D284" s="2" t="n"/>
      <c r="E284" s="2" t="n"/>
      <c r="F284" s="2" t="n"/>
      <c r="G284" s="2" t="n"/>
      <c r="H284" s="2" t="n"/>
      <c r="I284" s="2" t="n"/>
      <c r="J284" s="2" t="n"/>
      <c r="K284" s="12" t="n"/>
      <c r="L284" s="12" t="n"/>
      <c r="M284" s="2" t="n"/>
      <c r="N284" s="12" t="n"/>
      <c r="O284" s="12" t="n"/>
      <c r="P284" s="12" t="n"/>
      <c r="Q284" s="12" t="n"/>
      <c r="R284" s="12" t="n"/>
      <c r="S284" s="12" t="n"/>
      <c r="T284" s="15">
        <f>COUNTIF(E284:M284,"&lt;&gt;Unknown")/9</f>
        <v/>
      </c>
      <c r="U284" s="2">
        <f>IF(OR(I284="Disabled",J284="Needs support",J284="Offline preference",J284="No access",O284&lt;&gt;"",P284&lt;&gt;""),"Inclusion support / monitor","Standard")</f>
        <v/>
      </c>
      <c r="V284" s="12" t="n"/>
    </row>
    <row r="285">
      <c r="A285" s="2">
        <f>IF(B285="","","P-"&amp;TEXT(ROW()-5,"000"))</f>
        <v/>
      </c>
      <c r="B285" s="12" t="n"/>
      <c r="C285" s="12" t="n"/>
      <c r="D285" s="2" t="n"/>
      <c r="E285" s="2" t="n"/>
      <c r="F285" s="2" t="n"/>
      <c r="G285" s="2" t="n"/>
      <c r="H285" s="2" t="n"/>
      <c r="I285" s="2" t="n"/>
      <c r="J285" s="2" t="n"/>
      <c r="K285" s="12" t="n"/>
      <c r="L285" s="12" t="n"/>
      <c r="M285" s="2" t="n"/>
      <c r="N285" s="12" t="n"/>
      <c r="O285" s="12" t="n"/>
      <c r="P285" s="12" t="n"/>
      <c r="Q285" s="12" t="n"/>
      <c r="R285" s="12" t="n"/>
      <c r="S285" s="12" t="n"/>
      <c r="T285" s="15">
        <f>COUNTIF(E285:M285,"&lt;&gt;Unknown")/9</f>
        <v/>
      </c>
      <c r="U285" s="2">
        <f>IF(OR(I285="Disabled",J285="Needs support",J285="Offline preference",J285="No access",O285&lt;&gt;"",P285&lt;&gt;""),"Inclusion support / monitor","Standard")</f>
        <v/>
      </c>
      <c r="V285" s="12" t="n"/>
    </row>
    <row r="286">
      <c r="A286" s="2">
        <f>IF(B286="","","P-"&amp;TEXT(ROW()-5,"000"))</f>
        <v/>
      </c>
      <c r="B286" s="12" t="n"/>
      <c r="C286" s="12" t="n"/>
      <c r="D286" s="2" t="n"/>
      <c r="E286" s="2" t="n"/>
      <c r="F286" s="2" t="n"/>
      <c r="G286" s="2" t="n"/>
      <c r="H286" s="2" t="n"/>
      <c r="I286" s="2" t="n"/>
      <c r="J286" s="2" t="n"/>
      <c r="K286" s="12" t="n"/>
      <c r="L286" s="12" t="n"/>
      <c r="M286" s="2" t="n"/>
      <c r="N286" s="12" t="n"/>
      <c r="O286" s="12" t="n"/>
      <c r="P286" s="12" t="n"/>
      <c r="Q286" s="12" t="n"/>
      <c r="R286" s="12" t="n"/>
      <c r="S286" s="12" t="n"/>
      <c r="T286" s="15">
        <f>COUNTIF(E286:M286,"&lt;&gt;Unknown")/9</f>
        <v/>
      </c>
      <c r="U286" s="2">
        <f>IF(OR(I286="Disabled",J286="Needs support",J286="Offline preference",J286="No access",O286&lt;&gt;"",P286&lt;&gt;""),"Inclusion support / monitor","Standard")</f>
        <v/>
      </c>
      <c r="V286" s="12" t="n"/>
    </row>
    <row r="287">
      <c r="A287" s="2">
        <f>IF(B287="","","P-"&amp;TEXT(ROW()-5,"000"))</f>
        <v/>
      </c>
      <c r="B287" s="12" t="n"/>
      <c r="C287" s="12" t="n"/>
      <c r="D287" s="2" t="n"/>
      <c r="E287" s="2" t="n"/>
      <c r="F287" s="2" t="n"/>
      <c r="G287" s="2" t="n"/>
      <c r="H287" s="2" t="n"/>
      <c r="I287" s="2" t="n"/>
      <c r="J287" s="2" t="n"/>
      <c r="K287" s="12" t="n"/>
      <c r="L287" s="12" t="n"/>
      <c r="M287" s="2" t="n"/>
      <c r="N287" s="12" t="n"/>
      <c r="O287" s="12" t="n"/>
      <c r="P287" s="12" t="n"/>
      <c r="Q287" s="12" t="n"/>
      <c r="R287" s="12" t="n"/>
      <c r="S287" s="12" t="n"/>
      <c r="T287" s="15">
        <f>COUNTIF(E287:M287,"&lt;&gt;Unknown")/9</f>
        <v/>
      </c>
      <c r="U287" s="2">
        <f>IF(OR(I287="Disabled",J287="Needs support",J287="Offline preference",J287="No access",O287&lt;&gt;"",P287&lt;&gt;""),"Inclusion support / monitor","Standard")</f>
        <v/>
      </c>
      <c r="V287" s="12" t="n"/>
    </row>
    <row r="288">
      <c r="A288" s="2">
        <f>IF(B288="","","P-"&amp;TEXT(ROW()-5,"000"))</f>
        <v/>
      </c>
      <c r="B288" s="12" t="n"/>
      <c r="C288" s="12" t="n"/>
      <c r="D288" s="2" t="n"/>
      <c r="E288" s="2" t="n"/>
      <c r="F288" s="2" t="n"/>
      <c r="G288" s="2" t="n"/>
      <c r="H288" s="2" t="n"/>
      <c r="I288" s="2" t="n"/>
      <c r="J288" s="2" t="n"/>
      <c r="K288" s="12" t="n"/>
      <c r="L288" s="12" t="n"/>
      <c r="M288" s="2" t="n"/>
      <c r="N288" s="12" t="n"/>
      <c r="O288" s="12" t="n"/>
      <c r="P288" s="12" t="n"/>
      <c r="Q288" s="12" t="n"/>
      <c r="R288" s="12" t="n"/>
      <c r="S288" s="12" t="n"/>
      <c r="T288" s="15">
        <f>COUNTIF(E288:M288,"&lt;&gt;Unknown")/9</f>
        <v/>
      </c>
      <c r="U288" s="2">
        <f>IF(OR(I288="Disabled",J288="Needs support",J288="Offline preference",J288="No access",O288&lt;&gt;"",P288&lt;&gt;""),"Inclusion support / monitor","Standard")</f>
        <v/>
      </c>
      <c r="V288" s="12" t="n"/>
    </row>
    <row r="289">
      <c r="A289" s="2">
        <f>IF(B289="","","P-"&amp;TEXT(ROW()-5,"000"))</f>
        <v/>
      </c>
      <c r="B289" s="12" t="n"/>
      <c r="C289" s="12" t="n"/>
      <c r="D289" s="2" t="n"/>
      <c r="E289" s="2" t="n"/>
      <c r="F289" s="2" t="n"/>
      <c r="G289" s="2" t="n"/>
      <c r="H289" s="2" t="n"/>
      <c r="I289" s="2" t="n"/>
      <c r="J289" s="2" t="n"/>
      <c r="K289" s="12" t="n"/>
      <c r="L289" s="12" t="n"/>
      <c r="M289" s="2" t="n"/>
      <c r="N289" s="12" t="n"/>
      <c r="O289" s="12" t="n"/>
      <c r="P289" s="12" t="n"/>
      <c r="Q289" s="12" t="n"/>
      <c r="R289" s="12" t="n"/>
      <c r="S289" s="12" t="n"/>
      <c r="T289" s="15">
        <f>COUNTIF(E289:M289,"&lt;&gt;Unknown")/9</f>
        <v/>
      </c>
      <c r="U289" s="2">
        <f>IF(OR(I289="Disabled",J289="Needs support",J289="Offline preference",J289="No access",O289&lt;&gt;"",P289&lt;&gt;""),"Inclusion support / monitor","Standard")</f>
        <v/>
      </c>
      <c r="V289" s="12" t="n"/>
    </row>
    <row r="290">
      <c r="A290" s="2">
        <f>IF(B290="","","P-"&amp;TEXT(ROW()-5,"000"))</f>
        <v/>
      </c>
      <c r="B290" s="12" t="n"/>
      <c r="C290" s="12" t="n"/>
      <c r="D290" s="2" t="n"/>
      <c r="E290" s="2" t="n"/>
      <c r="F290" s="2" t="n"/>
      <c r="G290" s="2" t="n"/>
      <c r="H290" s="2" t="n"/>
      <c r="I290" s="2" t="n"/>
      <c r="J290" s="2" t="n"/>
      <c r="K290" s="12" t="n"/>
      <c r="L290" s="12" t="n"/>
      <c r="M290" s="2" t="n"/>
      <c r="N290" s="12" t="n"/>
      <c r="O290" s="12" t="n"/>
      <c r="P290" s="12" t="n"/>
      <c r="Q290" s="12" t="n"/>
      <c r="R290" s="12" t="n"/>
      <c r="S290" s="12" t="n"/>
      <c r="T290" s="15">
        <f>COUNTIF(E290:M290,"&lt;&gt;Unknown")/9</f>
        <v/>
      </c>
      <c r="U290" s="2">
        <f>IF(OR(I290="Disabled",J290="Needs support",J290="Offline preference",J290="No access",O290&lt;&gt;"",P290&lt;&gt;""),"Inclusion support / monitor","Standard")</f>
        <v/>
      </c>
      <c r="V290" s="12" t="n"/>
    </row>
    <row r="291">
      <c r="A291" s="2">
        <f>IF(B291="","","P-"&amp;TEXT(ROW()-5,"000"))</f>
        <v/>
      </c>
      <c r="B291" s="12" t="n"/>
      <c r="C291" s="12" t="n"/>
      <c r="D291" s="2" t="n"/>
      <c r="E291" s="2" t="n"/>
      <c r="F291" s="2" t="n"/>
      <c r="G291" s="2" t="n"/>
      <c r="H291" s="2" t="n"/>
      <c r="I291" s="2" t="n"/>
      <c r="J291" s="2" t="n"/>
      <c r="K291" s="12" t="n"/>
      <c r="L291" s="12" t="n"/>
      <c r="M291" s="2" t="n"/>
      <c r="N291" s="12" t="n"/>
      <c r="O291" s="12" t="n"/>
      <c r="P291" s="12" t="n"/>
      <c r="Q291" s="12" t="n"/>
      <c r="R291" s="12" t="n"/>
      <c r="S291" s="12" t="n"/>
      <c r="T291" s="15">
        <f>COUNTIF(E291:M291,"&lt;&gt;Unknown")/9</f>
        <v/>
      </c>
      <c r="U291" s="2">
        <f>IF(OR(I291="Disabled",J291="Needs support",J291="Offline preference",J291="No access",O291&lt;&gt;"",P291&lt;&gt;""),"Inclusion support / monitor","Standard")</f>
        <v/>
      </c>
      <c r="V291" s="12" t="n"/>
    </row>
    <row r="292">
      <c r="A292" s="2">
        <f>IF(B292="","","P-"&amp;TEXT(ROW()-5,"000"))</f>
        <v/>
      </c>
      <c r="B292" s="12" t="n"/>
      <c r="C292" s="12" t="n"/>
      <c r="D292" s="2" t="n"/>
      <c r="E292" s="2" t="n"/>
      <c r="F292" s="2" t="n"/>
      <c r="G292" s="2" t="n"/>
      <c r="H292" s="2" t="n"/>
      <c r="I292" s="2" t="n"/>
      <c r="J292" s="2" t="n"/>
      <c r="K292" s="12" t="n"/>
      <c r="L292" s="12" t="n"/>
      <c r="M292" s="2" t="n"/>
      <c r="N292" s="12" t="n"/>
      <c r="O292" s="12" t="n"/>
      <c r="P292" s="12" t="n"/>
      <c r="Q292" s="12" t="n"/>
      <c r="R292" s="12" t="n"/>
      <c r="S292" s="12" t="n"/>
      <c r="T292" s="15">
        <f>COUNTIF(E292:M292,"&lt;&gt;Unknown")/9</f>
        <v/>
      </c>
      <c r="U292" s="2">
        <f>IF(OR(I292="Disabled",J292="Needs support",J292="Offline preference",J292="No access",O292&lt;&gt;"",P292&lt;&gt;""),"Inclusion support / monitor","Standard")</f>
        <v/>
      </c>
      <c r="V292" s="12" t="n"/>
    </row>
    <row r="293">
      <c r="A293" s="2">
        <f>IF(B293="","","P-"&amp;TEXT(ROW()-5,"000"))</f>
        <v/>
      </c>
      <c r="B293" s="12" t="n"/>
      <c r="C293" s="12" t="n"/>
      <c r="D293" s="2" t="n"/>
      <c r="E293" s="2" t="n"/>
      <c r="F293" s="2" t="n"/>
      <c r="G293" s="2" t="n"/>
      <c r="H293" s="2" t="n"/>
      <c r="I293" s="2" t="n"/>
      <c r="J293" s="2" t="n"/>
      <c r="K293" s="12" t="n"/>
      <c r="L293" s="12" t="n"/>
      <c r="M293" s="2" t="n"/>
      <c r="N293" s="12" t="n"/>
      <c r="O293" s="12" t="n"/>
      <c r="P293" s="12" t="n"/>
      <c r="Q293" s="12" t="n"/>
      <c r="R293" s="12" t="n"/>
      <c r="S293" s="12" t="n"/>
      <c r="T293" s="15">
        <f>COUNTIF(E293:M293,"&lt;&gt;Unknown")/9</f>
        <v/>
      </c>
      <c r="U293" s="2">
        <f>IF(OR(I293="Disabled",J293="Needs support",J293="Offline preference",J293="No access",O293&lt;&gt;"",P293&lt;&gt;""),"Inclusion support / monitor","Standard")</f>
        <v/>
      </c>
      <c r="V293" s="12" t="n"/>
    </row>
    <row r="294">
      <c r="A294" s="2">
        <f>IF(B294="","","P-"&amp;TEXT(ROW()-5,"000"))</f>
        <v/>
      </c>
      <c r="B294" s="12" t="n"/>
      <c r="C294" s="12" t="n"/>
      <c r="D294" s="2" t="n"/>
      <c r="E294" s="2" t="n"/>
      <c r="F294" s="2" t="n"/>
      <c r="G294" s="2" t="n"/>
      <c r="H294" s="2" t="n"/>
      <c r="I294" s="2" t="n"/>
      <c r="J294" s="2" t="n"/>
      <c r="K294" s="12" t="n"/>
      <c r="L294" s="12" t="n"/>
      <c r="M294" s="2" t="n"/>
      <c r="N294" s="12" t="n"/>
      <c r="O294" s="12" t="n"/>
      <c r="P294" s="12" t="n"/>
      <c r="Q294" s="12" t="n"/>
      <c r="R294" s="12" t="n"/>
      <c r="S294" s="12" t="n"/>
      <c r="T294" s="15">
        <f>COUNTIF(E294:M294,"&lt;&gt;Unknown")/9</f>
        <v/>
      </c>
      <c r="U294" s="2">
        <f>IF(OR(I294="Disabled",J294="Needs support",J294="Offline preference",J294="No access",O294&lt;&gt;"",P294&lt;&gt;""),"Inclusion support / monitor","Standard")</f>
        <v/>
      </c>
      <c r="V294" s="12" t="n"/>
    </row>
    <row r="295">
      <c r="A295" s="2">
        <f>IF(B295="","","P-"&amp;TEXT(ROW()-5,"000"))</f>
        <v/>
      </c>
      <c r="B295" s="12" t="n"/>
      <c r="C295" s="12" t="n"/>
      <c r="D295" s="2" t="n"/>
      <c r="E295" s="2" t="n"/>
      <c r="F295" s="2" t="n"/>
      <c r="G295" s="2" t="n"/>
      <c r="H295" s="2" t="n"/>
      <c r="I295" s="2" t="n"/>
      <c r="J295" s="2" t="n"/>
      <c r="K295" s="12" t="n"/>
      <c r="L295" s="12" t="n"/>
      <c r="M295" s="2" t="n"/>
      <c r="N295" s="12" t="n"/>
      <c r="O295" s="12" t="n"/>
      <c r="P295" s="12" t="n"/>
      <c r="Q295" s="12" t="n"/>
      <c r="R295" s="12" t="n"/>
      <c r="S295" s="12" t="n"/>
      <c r="T295" s="15">
        <f>COUNTIF(E295:M295,"&lt;&gt;Unknown")/9</f>
        <v/>
      </c>
      <c r="U295" s="2">
        <f>IF(OR(I295="Disabled",J295="Needs support",J295="Offline preference",J295="No access",O295&lt;&gt;"",P295&lt;&gt;""),"Inclusion support / monitor","Standard")</f>
        <v/>
      </c>
      <c r="V295" s="12" t="n"/>
    </row>
    <row r="296">
      <c r="A296" s="2">
        <f>IF(B296="","","P-"&amp;TEXT(ROW()-5,"000"))</f>
        <v/>
      </c>
      <c r="B296" s="12" t="n"/>
      <c r="C296" s="12" t="n"/>
      <c r="D296" s="2" t="n"/>
      <c r="E296" s="2" t="n"/>
      <c r="F296" s="2" t="n"/>
      <c r="G296" s="2" t="n"/>
      <c r="H296" s="2" t="n"/>
      <c r="I296" s="2" t="n"/>
      <c r="J296" s="2" t="n"/>
      <c r="K296" s="12" t="n"/>
      <c r="L296" s="12" t="n"/>
      <c r="M296" s="2" t="n"/>
      <c r="N296" s="12" t="n"/>
      <c r="O296" s="12" t="n"/>
      <c r="P296" s="12" t="n"/>
      <c r="Q296" s="12" t="n"/>
      <c r="R296" s="12" t="n"/>
      <c r="S296" s="12" t="n"/>
      <c r="T296" s="15">
        <f>COUNTIF(E296:M296,"&lt;&gt;Unknown")/9</f>
        <v/>
      </c>
      <c r="U296" s="2">
        <f>IF(OR(I296="Disabled",J296="Needs support",J296="Offline preference",J296="No access",O296&lt;&gt;"",P296&lt;&gt;""),"Inclusion support / monitor","Standard")</f>
        <v/>
      </c>
      <c r="V296" s="12" t="n"/>
    </row>
    <row r="297">
      <c r="A297" s="2">
        <f>IF(B297="","","P-"&amp;TEXT(ROW()-5,"000"))</f>
        <v/>
      </c>
      <c r="B297" s="12" t="n"/>
      <c r="C297" s="12" t="n"/>
      <c r="D297" s="2" t="n"/>
      <c r="E297" s="2" t="n"/>
      <c r="F297" s="2" t="n"/>
      <c r="G297" s="2" t="n"/>
      <c r="H297" s="2" t="n"/>
      <c r="I297" s="2" t="n"/>
      <c r="J297" s="2" t="n"/>
      <c r="K297" s="12" t="n"/>
      <c r="L297" s="12" t="n"/>
      <c r="M297" s="2" t="n"/>
      <c r="N297" s="12" t="n"/>
      <c r="O297" s="12" t="n"/>
      <c r="P297" s="12" t="n"/>
      <c r="Q297" s="12" t="n"/>
      <c r="R297" s="12" t="n"/>
      <c r="S297" s="12" t="n"/>
      <c r="T297" s="15">
        <f>COUNTIF(E297:M297,"&lt;&gt;Unknown")/9</f>
        <v/>
      </c>
      <c r="U297" s="2">
        <f>IF(OR(I297="Disabled",J297="Needs support",J297="Offline preference",J297="No access",O297&lt;&gt;"",P297&lt;&gt;""),"Inclusion support / monitor","Standard")</f>
        <v/>
      </c>
      <c r="V297" s="12" t="n"/>
    </row>
    <row r="298">
      <c r="A298" s="2">
        <f>IF(B298="","","P-"&amp;TEXT(ROW()-5,"000"))</f>
        <v/>
      </c>
      <c r="B298" s="12" t="n"/>
      <c r="C298" s="12" t="n"/>
      <c r="D298" s="2" t="n"/>
      <c r="E298" s="2" t="n"/>
      <c r="F298" s="2" t="n"/>
      <c r="G298" s="2" t="n"/>
      <c r="H298" s="2" t="n"/>
      <c r="I298" s="2" t="n"/>
      <c r="J298" s="2" t="n"/>
      <c r="K298" s="12" t="n"/>
      <c r="L298" s="12" t="n"/>
      <c r="M298" s="2" t="n"/>
      <c r="N298" s="12" t="n"/>
      <c r="O298" s="12" t="n"/>
      <c r="P298" s="12" t="n"/>
      <c r="Q298" s="12" t="n"/>
      <c r="R298" s="12" t="n"/>
      <c r="S298" s="12" t="n"/>
      <c r="T298" s="15">
        <f>COUNTIF(E298:M298,"&lt;&gt;Unknown")/9</f>
        <v/>
      </c>
      <c r="U298" s="2">
        <f>IF(OR(I298="Disabled",J298="Needs support",J298="Offline preference",J298="No access",O298&lt;&gt;"",P298&lt;&gt;""),"Inclusion support / monitor","Standard")</f>
        <v/>
      </c>
      <c r="V298" s="12" t="n"/>
    </row>
    <row r="299">
      <c r="A299" s="2">
        <f>IF(B299="","","P-"&amp;TEXT(ROW()-5,"000"))</f>
        <v/>
      </c>
      <c r="B299" s="12" t="n"/>
      <c r="C299" s="12" t="n"/>
      <c r="D299" s="2" t="n"/>
      <c r="E299" s="2" t="n"/>
      <c r="F299" s="2" t="n"/>
      <c r="G299" s="2" t="n"/>
      <c r="H299" s="2" t="n"/>
      <c r="I299" s="2" t="n"/>
      <c r="J299" s="2" t="n"/>
      <c r="K299" s="12" t="n"/>
      <c r="L299" s="12" t="n"/>
      <c r="M299" s="2" t="n"/>
      <c r="N299" s="12" t="n"/>
      <c r="O299" s="12" t="n"/>
      <c r="P299" s="12" t="n"/>
      <c r="Q299" s="12" t="n"/>
      <c r="R299" s="12" t="n"/>
      <c r="S299" s="12" t="n"/>
      <c r="T299" s="15">
        <f>COUNTIF(E299:M299,"&lt;&gt;Unknown")/9</f>
        <v/>
      </c>
      <c r="U299" s="2">
        <f>IF(OR(I299="Disabled",J299="Needs support",J299="Offline preference",J299="No access",O299&lt;&gt;"",P299&lt;&gt;""),"Inclusion support / monitor","Standard")</f>
        <v/>
      </c>
      <c r="V299" s="12" t="n"/>
    </row>
    <row r="300">
      <c r="A300" s="2">
        <f>IF(B300="","","P-"&amp;TEXT(ROW()-5,"000"))</f>
        <v/>
      </c>
      <c r="B300" s="12" t="n"/>
      <c r="C300" s="12" t="n"/>
      <c r="D300" s="2" t="n"/>
      <c r="E300" s="2" t="n"/>
      <c r="F300" s="2" t="n"/>
      <c r="G300" s="2" t="n"/>
      <c r="H300" s="2" t="n"/>
      <c r="I300" s="2" t="n"/>
      <c r="J300" s="2" t="n"/>
      <c r="K300" s="12" t="n"/>
      <c r="L300" s="12" t="n"/>
      <c r="M300" s="2" t="n"/>
      <c r="N300" s="12" t="n"/>
      <c r="O300" s="12" t="n"/>
      <c r="P300" s="12" t="n"/>
      <c r="Q300" s="12" t="n"/>
      <c r="R300" s="12" t="n"/>
      <c r="S300" s="12" t="n"/>
      <c r="T300" s="15">
        <f>COUNTIF(E300:M300,"&lt;&gt;Unknown")/9</f>
        <v/>
      </c>
      <c r="U300" s="2">
        <f>IF(OR(I300="Disabled",J300="Needs support",J300="Offline preference",J300="No access",O300&lt;&gt;"",P300&lt;&gt;""),"Inclusion support / monitor","Standard")</f>
        <v/>
      </c>
      <c r="V300" s="12" t="n"/>
    </row>
    <row r="301">
      <c r="A301" s="2">
        <f>IF(B301="","","P-"&amp;TEXT(ROW()-5,"000"))</f>
        <v/>
      </c>
      <c r="B301" s="12" t="n"/>
      <c r="C301" s="12" t="n"/>
      <c r="D301" s="2" t="n"/>
      <c r="E301" s="2" t="n"/>
      <c r="F301" s="2" t="n"/>
      <c r="G301" s="2" t="n"/>
      <c r="H301" s="2" t="n"/>
      <c r="I301" s="2" t="n"/>
      <c r="J301" s="2" t="n"/>
      <c r="K301" s="12" t="n"/>
      <c r="L301" s="12" t="n"/>
      <c r="M301" s="2" t="n"/>
      <c r="N301" s="12" t="n"/>
      <c r="O301" s="12" t="n"/>
      <c r="P301" s="12" t="n"/>
      <c r="Q301" s="12" t="n"/>
      <c r="R301" s="12" t="n"/>
      <c r="S301" s="12" t="n"/>
      <c r="T301" s="15">
        <f>COUNTIF(E301:M301,"&lt;&gt;Unknown")/9</f>
        <v/>
      </c>
      <c r="U301" s="2">
        <f>IF(OR(I301="Disabled",J301="Needs support",J301="Offline preference",J301="No access",O301&lt;&gt;"",P301&lt;&gt;""),"Inclusion support / monitor","Standard")</f>
        <v/>
      </c>
      <c r="V301" s="12" t="n"/>
    </row>
    <row r="302">
      <c r="A302" s="2">
        <f>IF(B302="","","P-"&amp;TEXT(ROW()-5,"000"))</f>
        <v/>
      </c>
      <c r="B302" s="12" t="n"/>
      <c r="C302" s="12" t="n"/>
      <c r="D302" s="2" t="n"/>
      <c r="E302" s="2" t="n"/>
      <c r="F302" s="2" t="n"/>
      <c r="G302" s="2" t="n"/>
      <c r="H302" s="2" t="n"/>
      <c r="I302" s="2" t="n"/>
      <c r="J302" s="2" t="n"/>
      <c r="K302" s="12" t="n"/>
      <c r="L302" s="12" t="n"/>
      <c r="M302" s="2" t="n"/>
      <c r="N302" s="12" t="n"/>
      <c r="O302" s="12" t="n"/>
      <c r="P302" s="12" t="n"/>
      <c r="Q302" s="12" t="n"/>
      <c r="R302" s="12" t="n"/>
      <c r="S302" s="12" t="n"/>
      <c r="T302" s="15">
        <f>COUNTIF(E302:M302,"&lt;&gt;Unknown")/9</f>
        <v/>
      </c>
      <c r="U302" s="2">
        <f>IF(OR(I302="Disabled",J302="Needs support",J302="Offline preference",J302="No access",O302&lt;&gt;"",P302&lt;&gt;""),"Inclusion support / monitor","Standard")</f>
        <v/>
      </c>
      <c r="V302" s="12" t="n"/>
    </row>
    <row r="303">
      <c r="A303" s="2">
        <f>IF(B303="","","P-"&amp;TEXT(ROW()-5,"000"))</f>
        <v/>
      </c>
      <c r="B303" s="12" t="n"/>
      <c r="C303" s="12" t="n"/>
      <c r="D303" s="2" t="n"/>
      <c r="E303" s="2" t="n"/>
      <c r="F303" s="2" t="n"/>
      <c r="G303" s="2" t="n"/>
      <c r="H303" s="2" t="n"/>
      <c r="I303" s="2" t="n"/>
      <c r="J303" s="2" t="n"/>
      <c r="K303" s="12" t="n"/>
      <c r="L303" s="12" t="n"/>
      <c r="M303" s="2" t="n"/>
      <c r="N303" s="12" t="n"/>
      <c r="O303" s="12" t="n"/>
      <c r="P303" s="12" t="n"/>
      <c r="Q303" s="12" t="n"/>
      <c r="R303" s="12" t="n"/>
      <c r="S303" s="12" t="n"/>
      <c r="T303" s="15">
        <f>COUNTIF(E303:M303,"&lt;&gt;Unknown")/9</f>
        <v/>
      </c>
      <c r="U303" s="2">
        <f>IF(OR(I303="Disabled",J303="Needs support",J303="Offline preference",J303="No access",O303&lt;&gt;"",P303&lt;&gt;""),"Inclusion support / monitor","Standard")</f>
        <v/>
      </c>
      <c r="V303" s="12" t="n"/>
    </row>
    <row r="304">
      <c r="A304" s="2">
        <f>IF(B304="","","P-"&amp;TEXT(ROW()-5,"000"))</f>
        <v/>
      </c>
      <c r="B304" s="12" t="n"/>
      <c r="C304" s="12" t="n"/>
      <c r="D304" s="2" t="n"/>
      <c r="E304" s="2" t="n"/>
      <c r="F304" s="2" t="n"/>
      <c r="G304" s="2" t="n"/>
      <c r="H304" s="2" t="n"/>
      <c r="I304" s="2" t="n"/>
      <c r="J304" s="2" t="n"/>
      <c r="K304" s="12" t="n"/>
      <c r="L304" s="12" t="n"/>
      <c r="M304" s="2" t="n"/>
      <c r="N304" s="12" t="n"/>
      <c r="O304" s="12" t="n"/>
      <c r="P304" s="12" t="n"/>
      <c r="Q304" s="12" t="n"/>
      <c r="R304" s="12" t="n"/>
      <c r="S304" s="12" t="n"/>
      <c r="T304" s="15">
        <f>COUNTIF(E304:M304,"&lt;&gt;Unknown")/9</f>
        <v/>
      </c>
      <c r="U304" s="2">
        <f>IF(OR(I304="Disabled",J304="Needs support",J304="Offline preference",J304="No access",O304&lt;&gt;"",P304&lt;&gt;""),"Inclusion support / monitor","Standard")</f>
        <v/>
      </c>
      <c r="V304" s="12" t="n"/>
    </row>
    <row r="305">
      <c r="A305" s="2">
        <f>IF(B305="","","P-"&amp;TEXT(ROW()-5,"000"))</f>
        <v/>
      </c>
      <c r="B305" s="12" t="n"/>
      <c r="C305" s="12" t="n"/>
      <c r="D305" s="2" t="n"/>
      <c r="E305" s="2" t="n"/>
      <c r="F305" s="2" t="n"/>
      <c r="G305" s="2" t="n"/>
      <c r="H305" s="2" t="n"/>
      <c r="I305" s="2" t="n"/>
      <c r="J305" s="2" t="n"/>
      <c r="K305" s="12" t="n"/>
      <c r="L305" s="12" t="n"/>
      <c r="M305" s="2" t="n"/>
      <c r="N305" s="12" t="n"/>
      <c r="O305" s="12" t="n"/>
      <c r="P305" s="12" t="n"/>
      <c r="Q305" s="12" t="n"/>
      <c r="R305" s="12" t="n"/>
      <c r="S305" s="12" t="n"/>
      <c r="T305" s="15">
        <f>COUNTIF(E305:M305,"&lt;&gt;Unknown")/9</f>
        <v/>
      </c>
      <c r="U305" s="2">
        <f>IF(OR(I305="Disabled",J305="Needs support",J305="Offline preference",J305="No access",O305&lt;&gt;"",P305&lt;&gt;""),"Inclusion support / monitor","Standard")</f>
        <v/>
      </c>
      <c r="V305" s="12" t="n"/>
    </row>
    <row r="306">
      <c r="A306" s="2">
        <f>IF(B306="","","P-"&amp;TEXT(ROW()-5,"000"))</f>
        <v/>
      </c>
      <c r="B306" s="12" t="n"/>
      <c r="C306" s="12" t="n"/>
      <c r="D306" s="2" t="n"/>
      <c r="E306" s="2" t="n"/>
      <c r="F306" s="2" t="n"/>
      <c r="G306" s="2" t="n"/>
      <c r="H306" s="2" t="n"/>
      <c r="I306" s="2" t="n"/>
      <c r="J306" s="2" t="n"/>
      <c r="K306" s="12" t="n"/>
      <c r="L306" s="12" t="n"/>
      <c r="M306" s="2" t="n"/>
      <c r="N306" s="12" t="n"/>
      <c r="O306" s="12" t="n"/>
      <c r="P306" s="12" t="n"/>
      <c r="Q306" s="12" t="n"/>
      <c r="R306" s="12" t="n"/>
      <c r="S306" s="12" t="n"/>
      <c r="T306" s="15">
        <f>COUNTIF(E306:M306,"&lt;&gt;Unknown")/9</f>
        <v/>
      </c>
      <c r="U306" s="2">
        <f>IF(OR(I306="Disabled",J306="Needs support",J306="Offline preference",J306="No access",O306&lt;&gt;"",P306&lt;&gt;""),"Inclusion support / monitor","Standard")</f>
        <v/>
      </c>
      <c r="V306" s="12" t="n"/>
    </row>
    <row r="307">
      <c r="A307" s="2">
        <f>IF(B307="","","P-"&amp;TEXT(ROW()-5,"000"))</f>
        <v/>
      </c>
      <c r="B307" s="12" t="n"/>
      <c r="C307" s="12" t="n"/>
      <c r="D307" s="2" t="n"/>
      <c r="E307" s="2" t="n"/>
      <c r="F307" s="2" t="n"/>
      <c r="G307" s="2" t="n"/>
      <c r="H307" s="2" t="n"/>
      <c r="I307" s="2" t="n"/>
      <c r="J307" s="2" t="n"/>
      <c r="K307" s="12" t="n"/>
      <c r="L307" s="12" t="n"/>
      <c r="M307" s="2" t="n"/>
      <c r="N307" s="12" t="n"/>
      <c r="O307" s="12" t="n"/>
      <c r="P307" s="12" t="n"/>
      <c r="Q307" s="12" t="n"/>
      <c r="R307" s="12" t="n"/>
      <c r="S307" s="12" t="n"/>
      <c r="T307" s="15">
        <f>COUNTIF(E307:M307,"&lt;&gt;Unknown")/9</f>
        <v/>
      </c>
      <c r="U307" s="2">
        <f>IF(OR(I307="Disabled",J307="Needs support",J307="Offline preference",J307="No access",O307&lt;&gt;"",P307&lt;&gt;""),"Inclusion support / monitor","Standard")</f>
        <v/>
      </c>
      <c r="V307" s="12" t="n"/>
    </row>
    <row r="308">
      <c r="A308" s="2">
        <f>IF(B308="","","P-"&amp;TEXT(ROW()-5,"000"))</f>
        <v/>
      </c>
      <c r="B308" s="12" t="n"/>
      <c r="C308" s="12" t="n"/>
      <c r="D308" s="2" t="n"/>
      <c r="E308" s="2" t="n"/>
      <c r="F308" s="2" t="n"/>
      <c r="G308" s="2" t="n"/>
      <c r="H308" s="2" t="n"/>
      <c r="I308" s="2" t="n"/>
      <c r="J308" s="2" t="n"/>
      <c r="K308" s="12" t="n"/>
      <c r="L308" s="12" t="n"/>
      <c r="M308" s="2" t="n"/>
      <c r="N308" s="12" t="n"/>
      <c r="O308" s="12" t="n"/>
      <c r="P308" s="12" t="n"/>
      <c r="Q308" s="12" t="n"/>
      <c r="R308" s="12" t="n"/>
      <c r="S308" s="12" t="n"/>
      <c r="T308" s="15">
        <f>COUNTIF(E308:M308,"&lt;&gt;Unknown")/9</f>
        <v/>
      </c>
      <c r="U308" s="2">
        <f>IF(OR(I308="Disabled",J308="Needs support",J308="Offline preference",J308="No access",O308&lt;&gt;"",P308&lt;&gt;""),"Inclusion support / monitor","Standard")</f>
        <v/>
      </c>
      <c r="V308" s="12" t="n"/>
    </row>
    <row r="309">
      <c r="A309" s="2">
        <f>IF(B309="","","P-"&amp;TEXT(ROW()-5,"000"))</f>
        <v/>
      </c>
      <c r="B309" s="12" t="n"/>
      <c r="C309" s="12" t="n"/>
      <c r="D309" s="2" t="n"/>
      <c r="E309" s="2" t="n"/>
      <c r="F309" s="2" t="n"/>
      <c r="G309" s="2" t="n"/>
      <c r="H309" s="2" t="n"/>
      <c r="I309" s="2" t="n"/>
      <c r="J309" s="2" t="n"/>
      <c r="K309" s="12" t="n"/>
      <c r="L309" s="12" t="n"/>
      <c r="M309" s="2" t="n"/>
      <c r="N309" s="12" t="n"/>
      <c r="O309" s="12" t="n"/>
      <c r="P309" s="12" t="n"/>
      <c r="Q309" s="12" t="n"/>
      <c r="R309" s="12" t="n"/>
      <c r="S309" s="12" t="n"/>
      <c r="T309" s="15">
        <f>COUNTIF(E309:M309,"&lt;&gt;Unknown")/9</f>
        <v/>
      </c>
      <c r="U309" s="2">
        <f>IF(OR(I309="Disabled",J309="Needs support",J309="Offline preference",J309="No access",O309&lt;&gt;"",P309&lt;&gt;""),"Inclusion support / monitor","Standard")</f>
        <v/>
      </c>
      <c r="V309" s="12" t="n"/>
    </row>
    <row r="310">
      <c r="A310" s="2">
        <f>IF(B310="","","P-"&amp;TEXT(ROW()-5,"000"))</f>
        <v/>
      </c>
      <c r="B310" s="12" t="n"/>
      <c r="C310" s="12" t="n"/>
      <c r="D310" s="2" t="n"/>
      <c r="E310" s="2" t="n"/>
      <c r="F310" s="2" t="n"/>
      <c r="G310" s="2" t="n"/>
      <c r="H310" s="2" t="n"/>
      <c r="I310" s="2" t="n"/>
      <c r="J310" s="2" t="n"/>
      <c r="K310" s="12" t="n"/>
      <c r="L310" s="12" t="n"/>
      <c r="M310" s="2" t="n"/>
      <c r="N310" s="12" t="n"/>
      <c r="O310" s="12" t="n"/>
      <c r="P310" s="12" t="n"/>
      <c r="Q310" s="12" t="n"/>
      <c r="R310" s="12" t="n"/>
      <c r="S310" s="12" t="n"/>
      <c r="T310" s="15">
        <f>COUNTIF(E310:M310,"&lt;&gt;Unknown")/9</f>
        <v/>
      </c>
      <c r="U310" s="2">
        <f>IF(OR(I310="Disabled",J310="Needs support",J310="Offline preference",J310="No access",O310&lt;&gt;"",P310&lt;&gt;""),"Inclusion support / monitor","Standard")</f>
        <v/>
      </c>
      <c r="V310" s="12" t="n"/>
    </row>
    <row r="311">
      <c r="A311" s="2">
        <f>IF(B311="","","P-"&amp;TEXT(ROW()-5,"000"))</f>
        <v/>
      </c>
      <c r="B311" s="12" t="n"/>
      <c r="C311" s="12" t="n"/>
      <c r="D311" s="2" t="n"/>
      <c r="E311" s="2" t="n"/>
      <c r="F311" s="2" t="n"/>
      <c r="G311" s="2" t="n"/>
      <c r="H311" s="2" t="n"/>
      <c r="I311" s="2" t="n"/>
      <c r="J311" s="2" t="n"/>
      <c r="K311" s="12" t="n"/>
      <c r="L311" s="12" t="n"/>
      <c r="M311" s="2" t="n"/>
      <c r="N311" s="12" t="n"/>
      <c r="O311" s="12" t="n"/>
      <c r="P311" s="12" t="n"/>
      <c r="Q311" s="12" t="n"/>
      <c r="R311" s="12" t="n"/>
      <c r="S311" s="12" t="n"/>
      <c r="T311" s="15">
        <f>COUNTIF(E311:M311,"&lt;&gt;Unknown")/9</f>
        <v/>
      </c>
      <c r="U311" s="2">
        <f>IF(OR(I311="Disabled",J311="Needs support",J311="Offline preference",J311="No access",O311&lt;&gt;"",P311&lt;&gt;""),"Inclusion support / monitor","Standard")</f>
        <v/>
      </c>
      <c r="V311" s="12" t="n"/>
    </row>
    <row r="312">
      <c r="A312" s="2">
        <f>IF(B312="","","P-"&amp;TEXT(ROW()-5,"000"))</f>
        <v/>
      </c>
      <c r="B312" s="12" t="n"/>
      <c r="C312" s="12" t="n"/>
      <c r="D312" s="2" t="n"/>
      <c r="E312" s="2" t="n"/>
      <c r="F312" s="2" t="n"/>
      <c r="G312" s="2" t="n"/>
      <c r="H312" s="2" t="n"/>
      <c r="I312" s="2" t="n"/>
      <c r="J312" s="2" t="n"/>
      <c r="K312" s="12" t="n"/>
      <c r="L312" s="12" t="n"/>
      <c r="M312" s="2" t="n"/>
      <c r="N312" s="12" t="n"/>
      <c r="O312" s="12" t="n"/>
      <c r="P312" s="12" t="n"/>
      <c r="Q312" s="12" t="n"/>
      <c r="R312" s="12" t="n"/>
      <c r="S312" s="12" t="n"/>
      <c r="T312" s="15">
        <f>COUNTIF(E312:M312,"&lt;&gt;Unknown")/9</f>
        <v/>
      </c>
      <c r="U312" s="2">
        <f>IF(OR(I312="Disabled",J312="Needs support",J312="Offline preference",J312="No access",O312&lt;&gt;"",P312&lt;&gt;""),"Inclusion support / monitor","Standard")</f>
        <v/>
      </c>
      <c r="V312" s="12" t="n"/>
    </row>
    <row r="313">
      <c r="A313" s="2">
        <f>IF(B313="","","P-"&amp;TEXT(ROW()-5,"000"))</f>
        <v/>
      </c>
      <c r="B313" s="12" t="n"/>
      <c r="C313" s="12" t="n"/>
      <c r="D313" s="2" t="n"/>
      <c r="E313" s="2" t="n"/>
      <c r="F313" s="2" t="n"/>
      <c r="G313" s="2" t="n"/>
      <c r="H313" s="2" t="n"/>
      <c r="I313" s="2" t="n"/>
      <c r="J313" s="2" t="n"/>
      <c r="K313" s="12" t="n"/>
      <c r="L313" s="12" t="n"/>
      <c r="M313" s="2" t="n"/>
      <c r="N313" s="12" t="n"/>
      <c r="O313" s="12" t="n"/>
      <c r="P313" s="12" t="n"/>
      <c r="Q313" s="12" t="n"/>
      <c r="R313" s="12" t="n"/>
      <c r="S313" s="12" t="n"/>
      <c r="T313" s="15">
        <f>COUNTIF(E313:M313,"&lt;&gt;Unknown")/9</f>
        <v/>
      </c>
      <c r="U313" s="2">
        <f>IF(OR(I313="Disabled",J313="Needs support",J313="Offline preference",J313="No access",O313&lt;&gt;"",P313&lt;&gt;""),"Inclusion support / monitor","Standard")</f>
        <v/>
      </c>
      <c r="V313" s="12" t="n"/>
    </row>
    <row r="314">
      <c r="A314" s="2">
        <f>IF(B314="","","P-"&amp;TEXT(ROW()-5,"000"))</f>
        <v/>
      </c>
      <c r="B314" s="12" t="n"/>
      <c r="C314" s="12" t="n"/>
      <c r="D314" s="2" t="n"/>
      <c r="E314" s="2" t="n"/>
      <c r="F314" s="2" t="n"/>
      <c r="G314" s="2" t="n"/>
      <c r="H314" s="2" t="n"/>
      <c r="I314" s="2" t="n"/>
      <c r="J314" s="2" t="n"/>
      <c r="K314" s="12" t="n"/>
      <c r="L314" s="12" t="n"/>
      <c r="M314" s="2" t="n"/>
      <c r="N314" s="12" t="n"/>
      <c r="O314" s="12" t="n"/>
      <c r="P314" s="12" t="n"/>
      <c r="Q314" s="12" t="n"/>
      <c r="R314" s="12" t="n"/>
      <c r="S314" s="12" t="n"/>
      <c r="T314" s="15">
        <f>COUNTIF(E314:M314,"&lt;&gt;Unknown")/9</f>
        <v/>
      </c>
      <c r="U314" s="2">
        <f>IF(OR(I314="Disabled",J314="Needs support",J314="Offline preference",J314="No access",O314&lt;&gt;"",P314&lt;&gt;""),"Inclusion support / monitor","Standard")</f>
        <v/>
      </c>
      <c r="V314" s="12" t="n"/>
    </row>
    <row r="315">
      <c r="A315" s="2">
        <f>IF(B315="","","P-"&amp;TEXT(ROW()-5,"000"))</f>
        <v/>
      </c>
      <c r="B315" s="12" t="n"/>
      <c r="C315" s="12" t="n"/>
      <c r="D315" s="2" t="n"/>
      <c r="E315" s="2" t="n"/>
      <c r="F315" s="2" t="n"/>
      <c r="G315" s="2" t="n"/>
      <c r="H315" s="2" t="n"/>
      <c r="I315" s="2" t="n"/>
      <c r="J315" s="2" t="n"/>
      <c r="K315" s="12" t="n"/>
      <c r="L315" s="12" t="n"/>
      <c r="M315" s="2" t="n"/>
      <c r="N315" s="12" t="n"/>
      <c r="O315" s="12" t="n"/>
      <c r="P315" s="12" t="n"/>
      <c r="Q315" s="12" t="n"/>
      <c r="R315" s="12" t="n"/>
      <c r="S315" s="12" t="n"/>
      <c r="T315" s="15">
        <f>COUNTIF(E315:M315,"&lt;&gt;Unknown")/9</f>
        <v/>
      </c>
      <c r="U315" s="2">
        <f>IF(OR(I315="Disabled",J315="Needs support",J315="Offline preference",J315="No access",O315&lt;&gt;"",P315&lt;&gt;""),"Inclusion support / monitor","Standard")</f>
        <v/>
      </c>
      <c r="V315" s="12" t="n"/>
    </row>
    <row r="316">
      <c r="A316" s="2">
        <f>IF(B316="","","P-"&amp;TEXT(ROW()-5,"000"))</f>
        <v/>
      </c>
      <c r="B316" s="12" t="n"/>
      <c r="C316" s="12" t="n"/>
      <c r="D316" s="2" t="n"/>
      <c r="E316" s="2" t="n"/>
      <c r="F316" s="2" t="n"/>
      <c r="G316" s="2" t="n"/>
      <c r="H316" s="2" t="n"/>
      <c r="I316" s="2" t="n"/>
      <c r="J316" s="2" t="n"/>
      <c r="K316" s="12" t="n"/>
      <c r="L316" s="12" t="n"/>
      <c r="M316" s="2" t="n"/>
      <c r="N316" s="12" t="n"/>
      <c r="O316" s="12" t="n"/>
      <c r="P316" s="12" t="n"/>
      <c r="Q316" s="12" t="n"/>
      <c r="R316" s="12" t="n"/>
      <c r="S316" s="12" t="n"/>
      <c r="T316" s="15">
        <f>COUNTIF(E316:M316,"&lt;&gt;Unknown")/9</f>
        <v/>
      </c>
      <c r="U316" s="2">
        <f>IF(OR(I316="Disabled",J316="Needs support",J316="Offline preference",J316="No access",O316&lt;&gt;"",P316&lt;&gt;""),"Inclusion support / monitor","Standard")</f>
        <v/>
      </c>
      <c r="V316" s="12" t="n"/>
    </row>
    <row r="317">
      <c r="A317" s="2">
        <f>IF(B317="","","P-"&amp;TEXT(ROW()-5,"000"))</f>
        <v/>
      </c>
      <c r="B317" s="12" t="n"/>
      <c r="C317" s="12" t="n"/>
      <c r="D317" s="2" t="n"/>
      <c r="E317" s="2" t="n"/>
      <c r="F317" s="2" t="n"/>
      <c r="G317" s="2" t="n"/>
      <c r="H317" s="2" t="n"/>
      <c r="I317" s="2" t="n"/>
      <c r="J317" s="2" t="n"/>
      <c r="K317" s="12" t="n"/>
      <c r="L317" s="12" t="n"/>
      <c r="M317" s="2" t="n"/>
      <c r="N317" s="12" t="n"/>
      <c r="O317" s="12" t="n"/>
      <c r="P317" s="12" t="n"/>
      <c r="Q317" s="12" t="n"/>
      <c r="R317" s="12" t="n"/>
      <c r="S317" s="12" t="n"/>
      <c r="T317" s="15">
        <f>COUNTIF(E317:M317,"&lt;&gt;Unknown")/9</f>
        <v/>
      </c>
      <c r="U317" s="2">
        <f>IF(OR(I317="Disabled",J317="Needs support",J317="Offline preference",J317="No access",O317&lt;&gt;"",P317&lt;&gt;""),"Inclusion support / monitor","Standard")</f>
        <v/>
      </c>
      <c r="V317" s="12" t="n"/>
    </row>
    <row r="318">
      <c r="A318" s="2">
        <f>IF(B318="","","P-"&amp;TEXT(ROW()-5,"000"))</f>
        <v/>
      </c>
      <c r="B318" s="12" t="n"/>
      <c r="C318" s="12" t="n"/>
      <c r="D318" s="2" t="n"/>
      <c r="E318" s="2" t="n"/>
      <c r="F318" s="2" t="n"/>
      <c r="G318" s="2" t="n"/>
      <c r="H318" s="2" t="n"/>
      <c r="I318" s="2" t="n"/>
      <c r="J318" s="2" t="n"/>
      <c r="K318" s="12" t="n"/>
      <c r="L318" s="12" t="n"/>
      <c r="M318" s="2" t="n"/>
      <c r="N318" s="12" t="n"/>
      <c r="O318" s="12" t="n"/>
      <c r="P318" s="12" t="n"/>
      <c r="Q318" s="12" t="n"/>
      <c r="R318" s="12" t="n"/>
      <c r="S318" s="12" t="n"/>
      <c r="T318" s="15">
        <f>COUNTIF(E318:M318,"&lt;&gt;Unknown")/9</f>
        <v/>
      </c>
      <c r="U318" s="2">
        <f>IF(OR(I318="Disabled",J318="Needs support",J318="Offline preference",J318="No access",O318&lt;&gt;"",P318&lt;&gt;""),"Inclusion support / monitor","Standard")</f>
        <v/>
      </c>
      <c r="V318" s="12" t="n"/>
    </row>
    <row r="319">
      <c r="A319" s="2">
        <f>IF(B319="","","P-"&amp;TEXT(ROW()-5,"000"))</f>
        <v/>
      </c>
      <c r="B319" s="12" t="n"/>
      <c r="C319" s="12" t="n"/>
      <c r="D319" s="2" t="n"/>
      <c r="E319" s="2" t="n"/>
      <c r="F319" s="2" t="n"/>
      <c r="G319" s="2" t="n"/>
      <c r="H319" s="2" t="n"/>
      <c r="I319" s="2" t="n"/>
      <c r="J319" s="2" t="n"/>
      <c r="K319" s="12" t="n"/>
      <c r="L319" s="12" t="n"/>
      <c r="M319" s="2" t="n"/>
      <c r="N319" s="12" t="n"/>
      <c r="O319" s="12" t="n"/>
      <c r="P319" s="12" t="n"/>
      <c r="Q319" s="12" t="n"/>
      <c r="R319" s="12" t="n"/>
      <c r="S319" s="12" t="n"/>
      <c r="T319" s="15">
        <f>COUNTIF(E319:M319,"&lt;&gt;Unknown")/9</f>
        <v/>
      </c>
      <c r="U319" s="2">
        <f>IF(OR(I319="Disabled",J319="Needs support",J319="Offline preference",J319="No access",O319&lt;&gt;"",P319&lt;&gt;""),"Inclusion support / monitor","Standard")</f>
        <v/>
      </c>
      <c r="V319" s="12" t="n"/>
    </row>
    <row r="320">
      <c r="A320" s="2">
        <f>IF(B320="","","P-"&amp;TEXT(ROW()-5,"000"))</f>
        <v/>
      </c>
      <c r="B320" s="12" t="n"/>
      <c r="C320" s="12" t="n"/>
      <c r="D320" s="2" t="n"/>
      <c r="E320" s="2" t="n"/>
      <c r="F320" s="2" t="n"/>
      <c r="G320" s="2" t="n"/>
      <c r="H320" s="2" t="n"/>
      <c r="I320" s="2" t="n"/>
      <c r="J320" s="2" t="n"/>
      <c r="K320" s="12" t="n"/>
      <c r="L320" s="12" t="n"/>
      <c r="M320" s="2" t="n"/>
      <c r="N320" s="12" t="n"/>
      <c r="O320" s="12" t="n"/>
      <c r="P320" s="12" t="n"/>
      <c r="Q320" s="12" t="n"/>
      <c r="R320" s="12" t="n"/>
      <c r="S320" s="12" t="n"/>
      <c r="T320" s="15">
        <f>COUNTIF(E320:M320,"&lt;&gt;Unknown")/9</f>
        <v/>
      </c>
      <c r="U320" s="2">
        <f>IF(OR(I320="Disabled",J320="Needs support",J320="Offline preference",J320="No access",O320&lt;&gt;"",P320&lt;&gt;""),"Inclusion support / monitor","Standard")</f>
        <v/>
      </c>
      <c r="V320" s="12" t="n"/>
    </row>
    <row r="321">
      <c r="A321" s="2">
        <f>IF(B321="","","P-"&amp;TEXT(ROW()-5,"000"))</f>
        <v/>
      </c>
      <c r="B321" s="12" t="n"/>
      <c r="C321" s="12" t="n"/>
      <c r="D321" s="2" t="n"/>
      <c r="E321" s="2" t="n"/>
      <c r="F321" s="2" t="n"/>
      <c r="G321" s="2" t="n"/>
      <c r="H321" s="2" t="n"/>
      <c r="I321" s="2" t="n"/>
      <c r="J321" s="2" t="n"/>
      <c r="K321" s="12" t="n"/>
      <c r="L321" s="12" t="n"/>
      <c r="M321" s="2" t="n"/>
      <c r="N321" s="12" t="n"/>
      <c r="O321" s="12" t="n"/>
      <c r="P321" s="12" t="n"/>
      <c r="Q321" s="12" t="n"/>
      <c r="R321" s="12" t="n"/>
      <c r="S321" s="12" t="n"/>
      <c r="T321" s="15">
        <f>COUNTIF(E321:M321,"&lt;&gt;Unknown")/9</f>
        <v/>
      </c>
      <c r="U321" s="2">
        <f>IF(OR(I321="Disabled",J321="Needs support",J321="Offline preference",J321="No access",O321&lt;&gt;"",P321&lt;&gt;""),"Inclusion support / monitor","Standard")</f>
        <v/>
      </c>
      <c r="V321" s="12" t="n"/>
    </row>
    <row r="322">
      <c r="A322" s="2">
        <f>IF(B322="","","P-"&amp;TEXT(ROW()-5,"000"))</f>
        <v/>
      </c>
      <c r="B322" s="12" t="n"/>
      <c r="C322" s="12" t="n"/>
      <c r="D322" s="2" t="n"/>
      <c r="E322" s="2" t="n"/>
      <c r="F322" s="2" t="n"/>
      <c r="G322" s="2" t="n"/>
      <c r="H322" s="2" t="n"/>
      <c r="I322" s="2" t="n"/>
      <c r="J322" s="2" t="n"/>
      <c r="K322" s="12" t="n"/>
      <c r="L322" s="12" t="n"/>
      <c r="M322" s="2" t="n"/>
      <c r="N322" s="12" t="n"/>
      <c r="O322" s="12" t="n"/>
      <c r="P322" s="12" t="n"/>
      <c r="Q322" s="12" t="n"/>
      <c r="R322" s="12" t="n"/>
      <c r="S322" s="12" t="n"/>
      <c r="T322" s="15">
        <f>COUNTIF(E322:M322,"&lt;&gt;Unknown")/9</f>
        <v/>
      </c>
      <c r="U322" s="2">
        <f>IF(OR(I322="Disabled",J322="Needs support",J322="Offline preference",J322="No access",O322&lt;&gt;"",P322&lt;&gt;""),"Inclusion support / monitor","Standard")</f>
        <v/>
      </c>
      <c r="V322" s="12" t="n"/>
    </row>
    <row r="323">
      <c r="A323" s="2">
        <f>IF(B323="","","P-"&amp;TEXT(ROW()-5,"000"))</f>
        <v/>
      </c>
      <c r="B323" s="12" t="n"/>
      <c r="C323" s="12" t="n"/>
      <c r="D323" s="2" t="n"/>
      <c r="E323" s="2" t="n"/>
      <c r="F323" s="2" t="n"/>
      <c r="G323" s="2" t="n"/>
      <c r="H323" s="2" t="n"/>
      <c r="I323" s="2" t="n"/>
      <c r="J323" s="2" t="n"/>
      <c r="K323" s="12" t="n"/>
      <c r="L323" s="12" t="n"/>
      <c r="M323" s="2" t="n"/>
      <c r="N323" s="12" t="n"/>
      <c r="O323" s="12" t="n"/>
      <c r="P323" s="12" t="n"/>
      <c r="Q323" s="12" t="n"/>
      <c r="R323" s="12" t="n"/>
      <c r="S323" s="12" t="n"/>
      <c r="T323" s="15">
        <f>COUNTIF(E323:M323,"&lt;&gt;Unknown")/9</f>
        <v/>
      </c>
      <c r="U323" s="2">
        <f>IF(OR(I323="Disabled",J323="Needs support",J323="Offline preference",J323="No access",O323&lt;&gt;"",P323&lt;&gt;""),"Inclusion support / monitor","Standard")</f>
        <v/>
      </c>
      <c r="V323" s="12" t="n"/>
    </row>
    <row r="324">
      <c r="A324" s="2">
        <f>IF(B324="","","P-"&amp;TEXT(ROW()-5,"000"))</f>
        <v/>
      </c>
      <c r="B324" s="12" t="n"/>
      <c r="C324" s="12" t="n"/>
      <c r="D324" s="2" t="n"/>
      <c r="E324" s="2" t="n"/>
      <c r="F324" s="2" t="n"/>
      <c r="G324" s="2" t="n"/>
      <c r="H324" s="2" t="n"/>
      <c r="I324" s="2" t="n"/>
      <c r="J324" s="2" t="n"/>
      <c r="K324" s="12" t="n"/>
      <c r="L324" s="12" t="n"/>
      <c r="M324" s="2" t="n"/>
      <c r="N324" s="12" t="n"/>
      <c r="O324" s="12" t="n"/>
      <c r="P324" s="12" t="n"/>
      <c r="Q324" s="12" t="n"/>
      <c r="R324" s="12" t="n"/>
      <c r="S324" s="12" t="n"/>
      <c r="T324" s="15">
        <f>COUNTIF(E324:M324,"&lt;&gt;Unknown")/9</f>
        <v/>
      </c>
      <c r="U324" s="2">
        <f>IF(OR(I324="Disabled",J324="Needs support",J324="Offline preference",J324="No access",O324&lt;&gt;"",P324&lt;&gt;""),"Inclusion support / monitor","Standard")</f>
        <v/>
      </c>
      <c r="V324" s="12" t="n"/>
    </row>
    <row r="325">
      <c r="A325" s="2">
        <f>IF(B325="","","P-"&amp;TEXT(ROW()-5,"000"))</f>
        <v/>
      </c>
      <c r="B325" s="12" t="n"/>
      <c r="C325" s="12" t="n"/>
      <c r="D325" s="2" t="n"/>
      <c r="E325" s="2" t="n"/>
      <c r="F325" s="2" t="n"/>
      <c r="G325" s="2" t="n"/>
      <c r="H325" s="2" t="n"/>
      <c r="I325" s="2" t="n"/>
      <c r="J325" s="2" t="n"/>
      <c r="K325" s="12" t="n"/>
      <c r="L325" s="12" t="n"/>
      <c r="M325" s="2" t="n"/>
      <c r="N325" s="12" t="n"/>
      <c r="O325" s="12" t="n"/>
      <c r="P325" s="12" t="n"/>
      <c r="Q325" s="12" t="n"/>
      <c r="R325" s="12" t="n"/>
      <c r="S325" s="12" t="n"/>
      <c r="T325" s="15">
        <f>COUNTIF(E325:M325,"&lt;&gt;Unknown")/9</f>
        <v/>
      </c>
      <c r="U325" s="2">
        <f>IF(OR(I325="Disabled",J325="Needs support",J325="Offline preference",J325="No access",O325&lt;&gt;"",P325&lt;&gt;""),"Inclusion support / monitor","Standard")</f>
        <v/>
      </c>
      <c r="V325" s="12" t="n"/>
    </row>
    <row r="326">
      <c r="A326" s="2">
        <f>IF(B326="","","P-"&amp;TEXT(ROW()-5,"000"))</f>
        <v/>
      </c>
      <c r="B326" s="12" t="n"/>
      <c r="C326" s="12" t="n"/>
      <c r="D326" s="2" t="n"/>
      <c r="E326" s="2" t="n"/>
      <c r="F326" s="2" t="n"/>
      <c r="G326" s="2" t="n"/>
      <c r="H326" s="2" t="n"/>
      <c r="I326" s="2" t="n"/>
      <c r="J326" s="2" t="n"/>
      <c r="K326" s="12" t="n"/>
      <c r="L326" s="12" t="n"/>
      <c r="M326" s="2" t="n"/>
      <c r="N326" s="12" t="n"/>
      <c r="O326" s="12" t="n"/>
      <c r="P326" s="12" t="n"/>
      <c r="Q326" s="12" t="n"/>
      <c r="R326" s="12" t="n"/>
      <c r="S326" s="12" t="n"/>
      <c r="T326" s="15">
        <f>COUNTIF(E326:M326,"&lt;&gt;Unknown")/9</f>
        <v/>
      </c>
      <c r="U326" s="2">
        <f>IF(OR(I326="Disabled",J326="Needs support",J326="Offline preference",J326="No access",O326&lt;&gt;"",P326&lt;&gt;""),"Inclusion support / monitor","Standard")</f>
        <v/>
      </c>
      <c r="V326" s="12" t="n"/>
    </row>
    <row r="327">
      <c r="A327" s="2">
        <f>IF(B327="","","P-"&amp;TEXT(ROW()-5,"000"))</f>
        <v/>
      </c>
      <c r="B327" s="12" t="n"/>
      <c r="C327" s="12" t="n"/>
      <c r="D327" s="2" t="n"/>
      <c r="E327" s="2" t="n"/>
      <c r="F327" s="2" t="n"/>
      <c r="G327" s="2" t="n"/>
      <c r="H327" s="2" t="n"/>
      <c r="I327" s="2" t="n"/>
      <c r="J327" s="2" t="n"/>
      <c r="K327" s="12" t="n"/>
      <c r="L327" s="12" t="n"/>
      <c r="M327" s="2" t="n"/>
      <c r="N327" s="12" t="n"/>
      <c r="O327" s="12" t="n"/>
      <c r="P327" s="12" t="n"/>
      <c r="Q327" s="12" t="n"/>
      <c r="R327" s="12" t="n"/>
      <c r="S327" s="12" t="n"/>
      <c r="T327" s="15">
        <f>COUNTIF(E327:M327,"&lt;&gt;Unknown")/9</f>
        <v/>
      </c>
      <c r="U327" s="2">
        <f>IF(OR(I327="Disabled",J327="Needs support",J327="Offline preference",J327="No access",O327&lt;&gt;"",P327&lt;&gt;""),"Inclusion support / monitor","Standard")</f>
        <v/>
      </c>
      <c r="V327" s="12" t="n"/>
    </row>
    <row r="328">
      <c r="A328" s="2">
        <f>IF(B328="","","P-"&amp;TEXT(ROW()-5,"000"))</f>
        <v/>
      </c>
      <c r="B328" s="12" t="n"/>
      <c r="C328" s="12" t="n"/>
      <c r="D328" s="2" t="n"/>
      <c r="E328" s="2" t="n"/>
      <c r="F328" s="2" t="n"/>
      <c r="G328" s="2" t="n"/>
      <c r="H328" s="2" t="n"/>
      <c r="I328" s="2" t="n"/>
      <c r="J328" s="2" t="n"/>
      <c r="K328" s="12" t="n"/>
      <c r="L328" s="12" t="n"/>
      <c r="M328" s="2" t="n"/>
      <c r="N328" s="12" t="n"/>
      <c r="O328" s="12" t="n"/>
      <c r="P328" s="12" t="n"/>
      <c r="Q328" s="12" t="n"/>
      <c r="R328" s="12" t="n"/>
      <c r="S328" s="12" t="n"/>
      <c r="T328" s="15">
        <f>COUNTIF(E328:M328,"&lt;&gt;Unknown")/9</f>
        <v/>
      </c>
      <c r="U328" s="2">
        <f>IF(OR(I328="Disabled",J328="Needs support",J328="Offline preference",J328="No access",O328&lt;&gt;"",P328&lt;&gt;""),"Inclusion support / monitor","Standard")</f>
        <v/>
      </c>
      <c r="V328" s="12" t="n"/>
    </row>
    <row r="329">
      <c r="A329" s="2">
        <f>IF(B329="","","P-"&amp;TEXT(ROW()-5,"000"))</f>
        <v/>
      </c>
      <c r="B329" s="12" t="n"/>
      <c r="C329" s="12" t="n"/>
      <c r="D329" s="2" t="n"/>
      <c r="E329" s="2" t="n"/>
      <c r="F329" s="2" t="n"/>
      <c r="G329" s="2" t="n"/>
      <c r="H329" s="2" t="n"/>
      <c r="I329" s="2" t="n"/>
      <c r="J329" s="2" t="n"/>
      <c r="K329" s="12" t="n"/>
      <c r="L329" s="12" t="n"/>
      <c r="M329" s="2" t="n"/>
      <c r="N329" s="12" t="n"/>
      <c r="O329" s="12" t="n"/>
      <c r="P329" s="12" t="n"/>
      <c r="Q329" s="12" t="n"/>
      <c r="R329" s="12" t="n"/>
      <c r="S329" s="12" t="n"/>
      <c r="T329" s="15">
        <f>COUNTIF(E329:M329,"&lt;&gt;Unknown")/9</f>
        <v/>
      </c>
      <c r="U329" s="2">
        <f>IF(OR(I329="Disabled",J329="Needs support",J329="Offline preference",J329="No access",O329&lt;&gt;"",P329&lt;&gt;""),"Inclusion support / monitor","Standard")</f>
        <v/>
      </c>
      <c r="V329" s="12" t="n"/>
    </row>
    <row r="330">
      <c r="A330" s="2">
        <f>IF(B330="","","P-"&amp;TEXT(ROW()-5,"000"))</f>
        <v/>
      </c>
      <c r="B330" s="12" t="n"/>
      <c r="C330" s="12" t="n"/>
      <c r="D330" s="2" t="n"/>
      <c r="E330" s="2" t="n"/>
      <c r="F330" s="2" t="n"/>
      <c r="G330" s="2" t="n"/>
      <c r="H330" s="2" t="n"/>
      <c r="I330" s="2" t="n"/>
      <c r="J330" s="2" t="n"/>
      <c r="K330" s="12" t="n"/>
      <c r="L330" s="12" t="n"/>
      <c r="M330" s="2" t="n"/>
      <c r="N330" s="12" t="n"/>
      <c r="O330" s="12" t="n"/>
      <c r="P330" s="12" t="n"/>
      <c r="Q330" s="12" t="n"/>
      <c r="R330" s="12" t="n"/>
      <c r="S330" s="12" t="n"/>
      <c r="T330" s="15">
        <f>COUNTIF(E330:M330,"&lt;&gt;Unknown")/9</f>
        <v/>
      </c>
      <c r="U330" s="2">
        <f>IF(OR(I330="Disabled",J330="Needs support",J330="Offline preference",J330="No access",O330&lt;&gt;"",P330&lt;&gt;""),"Inclusion support / monitor","Standard")</f>
        <v/>
      </c>
      <c r="V330" s="12" t="n"/>
    </row>
    <row r="331">
      <c r="A331" s="2">
        <f>IF(B331="","","P-"&amp;TEXT(ROW()-5,"000"))</f>
        <v/>
      </c>
      <c r="B331" s="12" t="n"/>
      <c r="C331" s="12" t="n"/>
      <c r="D331" s="2" t="n"/>
      <c r="E331" s="2" t="n"/>
      <c r="F331" s="2" t="n"/>
      <c r="G331" s="2" t="n"/>
      <c r="H331" s="2" t="n"/>
      <c r="I331" s="2" t="n"/>
      <c r="J331" s="2" t="n"/>
      <c r="K331" s="12" t="n"/>
      <c r="L331" s="12" t="n"/>
      <c r="M331" s="2" t="n"/>
      <c r="N331" s="12" t="n"/>
      <c r="O331" s="12" t="n"/>
      <c r="P331" s="12" t="n"/>
      <c r="Q331" s="12" t="n"/>
      <c r="R331" s="12" t="n"/>
      <c r="S331" s="12" t="n"/>
      <c r="T331" s="15">
        <f>COUNTIF(E331:M331,"&lt;&gt;Unknown")/9</f>
        <v/>
      </c>
      <c r="U331" s="2">
        <f>IF(OR(I331="Disabled",J331="Needs support",J331="Offline preference",J331="No access",O331&lt;&gt;"",P331&lt;&gt;""),"Inclusion support / monitor","Standard")</f>
        <v/>
      </c>
      <c r="V331" s="12" t="n"/>
    </row>
    <row r="332">
      <c r="A332" s="2">
        <f>IF(B332="","","P-"&amp;TEXT(ROW()-5,"000"))</f>
        <v/>
      </c>
      <c r="B332" s="12" t="n"/>
      <c r="C332" s="12" t="n"/>
      <c r="D332" s="2" t="n"/>
      <c r="E332" s="2" t="n"/>
      <c r="F332" s="2" t="n"/>
      <c r="G332" s="2" t="n"/>
      <c r="H332" s="2" t="n"/>
      <c r="I332" s="2" t="n"/>
      <c r="J332" s="2" t="n"/>
      <c r="K332" s="12" t="n"/>
      <c r="L332" s="12" t="n"/>
      <c r="M332" s="2" t="n"/>
      <c r="N332" s="12" t="n"/>
      <c r="O332" s="12" t="n"/>
      <c r="P332" s="12" t="n"/>
      <c r="Q332" s="12" t="n"/>
      <c r="R332" s="12" t="n"/>
      <c r="S332" s="12" t="n"/>
      <c r="T332" s="15">
        <f>COUNTIF(E332:M332,"&lt;&gt;Unknown")/9</f>
        <v/>
      </c>
      <c r="U332" s="2">
        <f>IF(OR(I332="Disabled",J332="Needs support",J332="Offline preference",J332="No access",O332&lt;&gt;"",P332&lt;&gt;""),"Inclusion support / monitor","Standard")</f>
        <v/>
      </c>
      <c r="V332" s="12" t="n"/>
    </row>
    <row r="333">
      <c r="A333" s="2">
        <f>IF(B333="","","P-"&amp;TEXT(ROW()-5,"000"))</f>
        <v/>
      </c>
      <c r="B333" s="12" t="n"/>
      <c r="C333" s="12" t="n"/>
      <c r="D333" s="2" t="n"/>
      <c r="E333" s="2" t="n"/>
      <c r="F333" s="2" t="n"/>
      <c r="G333" s="2" t="n"/>
      <c r="H333" s="2" t="n"/>
      <c r="I333" s="2" t="n"/>
      <c r="J333" s="2" t="n"/>
      <c r="K333" s="12" t="n"/>
      <c r="L333" s="12" t="n"/>
      <c r="M333" s="2" t="n"/>
      <c r="N333" s="12" t="n"/>
      <c r="O333" s="12" t="n"/>
      <c r="P333" s="12" t="n"/>
      <c r="Q333" s="12" t="n"/>
      <c r="R333" s="12" t="n"/>
      <c r="S333" s="12" t="n"/>
      <c r="T333" s="15">
        <f>COUNTIF(E333:M333,"&lt;&gt;Unknown")/9</f>
        <v/>
      </c>
      <c r="U333" s="2">
        <f>IF(OR(I333="Disabled",J333="Needs support",J333="Offline preference",J333="No access",O333&lt;&gt;"",P333&lt;&gt;""),"Inclusion support / monitor","Standard")</f>
        <v/>
      </c>
      <c r="V333" s="12" t="n"/>
    </row>
    <row r="334">
      <c r="A334" s="2">
        <f>IF(B334="","","P-"&amp;TEXT(ROW()-5,"000"))</f>
        <v/>
      </c>
      <c r="B334" s="12" t="n"/>
      <c r="C334" s="12" t="n"/>
      <c r="D334" s="2" t="n"/>
      <c r="E334" s="2" t="n"/>
      <c r="F334" s="2" t="n"/>
      <c r="G334" s="2" t="n"/>
      <c r="H334" s="2" t="n"/>
      <c r="I334" s="2" t="n"/>
      <c r="J334" s="2" t="n"/>
      <c r="K334" s="12" t="n"/>
      <c r="L334" s="12" t="n"/>
      <c r="M334" s="2" t="n"/>
      <c r="N334" s="12" t="n"/>
      <c r="O334" s="12" t="n"/>
      <c r="P334" s="12" t="n"/>
      <c r="Q334" s="12" t="n"/>
      <c r="R334" s="12" t="n"/>
      <c r="S334" s="12" t="n"/>
      <c r="T334" s="15">
        <f>COUNTIF(E334:M334,"&lt;&gt;Unknown")/9</f>
        <v/>
      </c>
      <c r="U334" s="2">
        <f>IF(OR(I334="Disabled",J334="Needs support",J334="Offline preference",J334="No access",O334&lt;&gt;"",P334&lt;&gt;""),"Inclusion support / monitor","Standard")</f>
        <v/>
      </c>
      <c r="V334" s="12" t="n"/>
    </row>
    <row r="335">
      <c r="A335" s="2">
        <f>IF(B335="","","P-"&amp;TEXT(ROW()-5,"000"))</f>
        <v/>
      </c>
      <c r="B335" s="12" t="n"/>
      <c r="C335" s="12" t="n"/>
      <c r="D335" s="2" t="n"/>
      <c r="E335" s="2" t="n"/>
      <c r="F335" s="2" t="n"/>
      <c r="G335" s="2" t="n"/>
      <c r="H335" s="2" t="n"/>
      <c r="I335" s="2" t="n"/>
      <c r="J335" s="2" t="n"/>
      <c r="K335" s="12" t="n"/>
      <c r="L335" s="12" t="n"/>
      <c r="M335" s="2" t="n"/>
      <c r="N335" s="12" t="n"/>
      <c r="O335" s="12" t="n"/>
      <c r="P335" s="12" t="n"/>
      <c r="Q335" s="12" t="n"/>
      <c r="R335" s="12" t="n"/>
      <c r="S335" s="12" t="n"/>
      <c r="T335" s="15">
        <f>COUNTIF(E335:M335,"&lt;&gt;Unknown")/9</f>
        <v/>
      </c>
      <c r="U335" s="2">
        <f>IF(OR(I335="Disabled",J335="Needs support",J335="Offline preference",J335="No access",O335&lt;&gt;"",P335&lt;&gt;""),"Inclusion support / monitor","Standard")</f>
        <v/>
      </c>
      <c r="V335" s="12" t="n"/>
    </row>
    <row r="336">
      <c r="A336" s="2">
        <f>IF(B336="","","P-"&amp;TEXT(ROW()-5,"000"))</f>
        <v/>
      </c>
      <c r="B336" s="12" t="n"/>
      <c r="C336" s="12" t="n"/>
      <c r="D336" s="2" t="n"/>
      <c r="E336" s="2" t="n"/>
      <c r="F336" s="2" t="n"/>
      <c r="G336" s="2" t="n"/>
      <c r="H336" s="2" t="n"/>
      <c r="I336" s="2" t="n"/>
      <c r="J336" s="2" t="n"/>
      <c r="K336" s="12" t="n"/>
      <c r="L336" s="12" t="n"/>
      <c r="M336" s="2" t="n"/>
      <c r="N336" s="12" t="n"/>
      <c r="O336" s="12" t="n"/>
      <c r="P336" s="12" t="n"/>
      <c r="Q336" s="12" t="n"/>
      <c r="R336" s="12" t="n"/>
      <c r="S336" s="12" t="n"/>
      <c r="T336" s="15">
        <f>COUNTIF(E336:M336,"&lt;&gt;Unknown")/9</f>
        <v/>
      </c>
      <c r="U336" s="2">
        <f>IF(OR(I336="Disabled",J336="Needs support",J336="Offline preference",J336="No access",O336&lt;&gt;"",P336&lt;&gt;""),"Inclusion support / monitor","Standard")</f>
        <v/>
      </c>
      <c r="V336" s="12" t="n"/>
    </row>
    <row r="337">
      <c r="A337" s="2">
        <f>IF(B337="","","P-"&amp;TEXT(ROW()-5,"000"))</f>
        <v/>
      </c>
      <c r="B337" s="12" t="n"/>
      <c r="C337" s="12" t="n"/>
      <c r="D337" s="2" t="n"/>
      <c r="E337" s="2" t="n"/>
      <c r="F337" s="2" t="n"/>
      <c r="G337" s="2" t="n"/>
      <c r="H337" s="2" t="n"/>
      <c r="I337" s="2" t="n"/>
      <c r="J337" s="2" t="n"/>
      <c r="K337" s="12" t="n"/>
      <c r="L337" s="12" t="n"/>
      <c r="M337" s="2" t="n"/>
      <c r="N337" s="12" t="n"/>
      <c r="O337" s="12" t="n"/>
      <c r="P337" s="12" t="n"/>
      <c r="Q337" s="12" t="n"/>
      <c r="R337" s="12" t="n"/>
      <c r="S337" s="12" t="n"/>
      <c r="T337" s="15">
        <f>COUNTIF(E337:M337,"&lt;&gt;Unknown")/9</f>
        <v/>
      </c>
      <c r="U337" s="2">
        <f>IF(OR(I337="Disabled",J337="Needs support",J337="Offline preference",J337="No access",O337&lt;&gt;"",P337&lt;&gt;""),"Inclusion support / monitor","Standard")</f>
        <v/>
      </c>
      <c r="V337" s="12" t="n"/>
    </row>
    <row r="338">
      <c r="A338" s="2">
        <f>IF(B338="","","P-"&amp;TEXT(ROW()-5,"000"))</f>
        <v/>
      </c>
      <c r="B338" s="12" t="n"/>
      <c r="C338" s="12" t="n"/>
      <c r="D338" s="2" t="n"/>
      <c r="E338" s="2" t="n"/>
      <c r="F338" s="2" t="n"/>
      <c r="G338" s="2" t="n"/>
      <c r="H338" s="2" t="n"/>
      <c r="I338" s="2" t="n"/>
      <c r="J338" s="2" t="n"/>
      <c r="K338" s="12" t="n"/>
      <c r="L338" s="12" t="n"/>
      <c r="M338" s="2" t="n"/>
      <c r="N338" s="12" t="n"/>
      <c r="O338" s="12" t="n"/>
      <c r="P338" s="12" t="n"/>
      <c r="Q338" s="12" t="n"/>
      <c r="R338" s="12" t="n"/>
      <c r="S338" s="12" t="n"/>
      <c r="T338" s="15">
        <f>COUNTIF(E338:M338,"&lt;&gt;Unknown")/9</f>
        <v/>
      </c>
      <c r="U338" s="2">
        <f>IF(OR(I338="Disabled",J338="Needs support",J338="Offline preference",J338="No access",O338&lt;&gt;"",P338&lt;&gt;""),"Inclusion support / monitor","Standard")</f>
        <v/>
      </c>
      <c r="V338" s="12" t="n"/>
    </row>
    <row r="339">
      <c r="A339" s="2">
        <f>IF(B339="","","P-"&amp;TEXT(ROW()-5,"000"))</f>
        <v/>
      </c>
      <c r="B339" s="12" t="n"/>
      <c r="C339" s="12" t="n"/>
      <c r="D339" s="2" t="n"/>
      <c r="E339" s="2" t="n"/>
      <c r="F339" s="2" t="n"/>
      <c r="G339" s="2" t="n"/>
      <c r="H339" s="2" t="n"/>
      <c r="I339" s="2" t="n"/>
      <c r="J339" s="2" t="n"/>
      <c r="K339" s="12" t="n"/>
      <c r="L339" s="12" t="n"/>
      <c r="M339" s="2" t="n"/>
      <c r="N339" s="12" t="n"/>
      <c r="O339" s="12" t="n"/>
      <c r="P339" s="12" t="n"/>
      <c r="Q339" s="12" t="n"/>
      <c r="R339" s="12" t="n"/>
      <c r="S339" s="12" t="n"/>
      <c r="T339" s="15">
        <f>COUNTIF(E339:M339,"&lt;&gt;Unknown")/9</f>
        <v/>
      </c>
      <c r="U339" s="2">
        <f>IF(OR(I339="Disabled",J339="Needs support",J339="Offline preference",J339="No access",O339&lt;&gt;"",P339&lt;&gt;""),"Inclusion support / monitor","Standard")</f>
        <v/>
      </c>
      <c r="V339" s="12" t="n"/>
    </row>
    <row r="340">
      <c r="A340" s="2">
        <f>IF(B340="","","P-"&amp;TEXT(ROW()-5,"000"))</f>
        <v/>
      </c>
      <c r="B340" s="12" t="n"/>
      <c r="C340" s="12" t="n"/>
      <c r="D340" s="2" t="n"/>
      <c r="E340" s="2" t="n"/>
      <c r="F340" s="2" t="n"/>
      <c r="G340" s="2" t="n"/>
      <c r="H340" s="2" t="n"/>
      <c r="I340" s="2" t="n"/>
      <c r="J340" s="2" t="n"/>
      <c r="K340" s="12" t="n"/>
      <c r="L340" s="12" t="n"/>
      <c r="M340" s="2" t="n"/>
      <c r="N340" s="12" t="n"/>
      <c r="O340" s="12" t="n"/>
      <c r="P340" s="12" t="n"/>
      <c r="Q340" s="12" t="n"/>
      <c r="R340" s="12" t="n"/>
      <c r="S340" s="12" t="n"/>
      <c r="T340" s="15">
        <f>COUNTIF(E340:M340,"&lt;&gt;Unknown")/9</f>
        <v/>
      </c>
      <c r="U340" s="2">
        <f>IF(OR(I340="Disabled",J340="Needs support",J340="Offline preference",J340="No access",O340&lt;&gt;"",P340&lt;&gt;""),"Inclusion support / monitor","Standard")</f>
        <v/>
      </c>
      <c r="V340" s="12" t="n"/>
    </row>
    <row r="341">
      <c r="A341" s="2">
        <f>IF(B341="","","P-"&amp;TEXT(ROW()-5,"000"))</f>
        <v/>
      </c>
      <c r="B341" s="12" t="n"/>
      <c r="C341" s="12" t="n"/>
      <c r="D341" s="2" t="n"/>
      <c r="E341" s="2" t="n"/>
      <c r="F341" s="2" t="n"/>
      <c r="G341" s="2" t="n"/>
      <c r="H341" s="2" t="n"/>
      <c r="I341" s="2" t="n"/>
      <c r="J341" s="2" t="n"/>
      <c r="K341" s="12" t="n"/>
      <c r="L341" s="12" t="n"/>
      <c r="M341" s="2" t="n"/>
      <c r="N341" s="12" t="n"/>
      <c r="O341" s="12" t="n"/>
      <c r="P341" s="12" t="n"/>
      <c r="Q341" s="12" t="n"/>
      <c r="R341" s="12" t="n"/>
      <c r="S341" s="12" t="n"/>
      <c r="T341" s="15">
        <f>COUNTIF(E341:M341,"&lt;&gt;Unknown")/9</f>
        <v/>
      </c>
      <c r="U341" s="2">
        <f>IF(OR(I341="Disabled",J341="Needs support",J341="Offline preference",J341="No access",O341&lt;&gt;"",P341&lt;&gt;""),"Inclusion support / monitor","Standard")</f>
        <v/>
      </c>
      <c r="V341" s="12" t="n"/>
    </row>
    <row r="342">
      <c r="A342" s="2">
        <f>IF(B342="","","P-"&amp;TEXT(ROW()-5,"000"))</f>
        <v/>
      </c>
      <c r="B342" s="12" t="n"/>
      <c r="C342" s="12" t="n"/>
      <c r="D342" s="2" t="n"/>
      <c r="E342" s="2" t="n"/>
      <c r="F342" s="2" t="n"/>
      <c r="G342" s="2" t="n"/>
      <c r="H342" s="2" t="n"/>
      <c r="I342" s="2" t="n"/>
      <c r="J342" s="2" t="n"/>
      <c r="K342" s="12" t="n"/>
      <c r="L342" s="12" t="n"/>
      <c r="M342" s="2" t="n"/>
      <c r="N342" s="12" t="n"/>
      <c r="O342" s="12" t="n"/>
      <c r="P342" s="12" t="n"/>
      <c r="Q342" s="12" t="n"/>
      <c r="R342" s="12" t="n"/>
      <c r="S342" s="12" t="n"/>
      <c r="T342" s="15">
        <f>COUNTIF(E342:M342,"&lt;&gt;Unknown")/9</f>
        <v/>
      </c>
      <c r="U342" s="2">
        <f>IF(OR(I342="Disabled",J342="Needs support",J342="Offline preference",J342="No access",O342&lt;&gt;"",P342&lt;&gt;""),"Inclusion support / monitor","Standard")</f>
        <v/>
      </c>
      <c r="V342" s="12" t="n"/>
    </row>
    <row r="343">
      <c r="A343" s="2">
        <f>IF(B343="","","P-"&amp;TEXT(ROW()-5,"000"))</f>
        <v/>
      </c>
      <c r="B343" s="12" t="n"/>
      <c r="C343" s="12" t="n"/>
      <c r="D343" s="2" t="n"/>
      <c r="E343" s="2" t="n"/>
      <c r="F343" s="2" t="n"/>
      <c r="G343" s="2" t="n"/>
      <c r="H343" s="2" t="n"/>
      <c r="I343" s="2" t="n"/>
      <c r="J343" s="2" t="n"/>
      <c r="K343" s="12" t="n"/>
      <c r="L343" s="12" t="n"/>
      <c r="M343" s="2" t="n"/>
      <c r="N343" s="12" t="n"/>
      <c r="O343" s="12" t="n"/>
      <c r="P343" s="12" t="n"/>
      <c r="Q343" s="12" t="n"/>
      <c r="R343" s="12" t="n"/>
      <c r="S343" s="12" t="n"/>
      <c r="T343" s="15">
        <f>COUNTIF(E343:M343,"&lt;&gt;Unknown")/9</f>
        <v/>
      </c>
      <c r="U343" s="2">
        <f>IF(OR(I343="Disabled",J343="Needs support",J343="Offline preference",J343="No access",O343&lt;&gt;"",P343&lt;&gt;""),"Inclusion support / monitor","Standard")</f>
        <v/>
      </c>
      <c r="V343" s="12" t="n"/>
    </row>
    <row r="344">
      <c r="A344" s="2">
        <f>IF(B344="","","P-"&amp;TEXT(ROW()-5,"000"))</f>
        <v/>
      </c>
      <c r="B344" s="12" t="n"/>
      <c r="C344" s="12" t="n"/>
      <c r="D344" s="2" t="n"/>
      <c r="E344" s="2" t="n"/>
      <c r="F344" s="2" t="n"/>
      <c r="G344" s="2" t="n"/>
      <c r="H344" s="2" t="n"/>
      <c r="I344" s="2" t="n"/>
      <c r="J344" s="2" t="n"/>
      <c r="K344" s="12" t="n"/>
      <c r="L344" s="12" t="n"/>
      <c r="M344" s="2" t="n"/>
      <c r="N344" s="12" t="n"/>
      <c r="O344" s="12" t="n"/>
      <c r="P344" s="12" t="n"/>
      <c r="Q344" s="12" t="n"/>
      <c r="R344" s="12" t="n"/>
      <c r="S344" s="12" t="n"/>
      <c r="T344" s="15">
        <f>COUNTIF(E344:M344,"&lt;&gt;Unknown")/9</f>
        <v/>
      </c>
      <c r="U344" s="2">
        <f>IF(OR(I344="Disabled",J344="Needs support",J344="Offline preference",J344="No access",O344&lt;&gt;"",P344&lt;&gt;""),"Inclusion support / monitor","Standard")</f>
        <v/>
      </c>
      <c r="V344" s="12" t="n"/>
    </row>
    <row r="345">
      <c r="A345" s="2">
        <f>IF(B345="","","P-"&amp;TEXT(ROW()-5,"000"))</f>
        <v/>
      </c>
      <c r="B345" s="12" t="n"/>
      <c r="C345" s="12" t="n"/>
      <c r="D345" s="2" t="n"/>
      <c r="E345" s="2" t="n"/>
      <c r="F345" s="2" t="n"/>
      <c r="G345" s="2" t="n"/>
      <c r="H345" s="2" t="n"/>
      <c r="I345" s="2" t="n"/>
      <c r="J345" s="2" t="n"/>
      <c r="K345" s="12" t="n"/>
      <c r="L345" s="12" t="n"/>
      <c r="M345" s="2" t="n"/>
      <c r="N345" s="12" t="n"/>
      <c r="O345" s="12" t="n"/>
      <c r="P345" s="12" t="n"/>
      <c r="Q345" s="12" t="n"/>
      <c r="R345" s="12" t="n"/>
      <c r="S345" s="12" t="n"/>
      <c r="T345" s="15">
        <f>COUNTIF(E345:M345,"&lt;&gt;Unknown")/9</f>
        <v/>
      </c>
      <c r="U345" s="2">
        <f>IF(OR(I345="Disabled",J345="Needs support",J345="Offline preference",J345="No access",O345&lt;&gt;"",P345&lt;&gt;""),"Inclusion support / monitor","Standard")</f>
        <v/>
      </c>
      <c r="V345" s="12" t="n"/>
    </row>
    <row r="346">
      <c r="A346" s="2">
        <f>IF(B346="","","P-"&amp;TEXT(ROW()-5,"000"))</f>
        <v/>
      </c>
      <c r="B346" s="12" t="n"/>
      <c r="C346" s="12" t="n"/>
      <c r="D346" s="2" t="n"/>
      <c r="E346" s="2" t="n"/>
      <c r="F346" s="2" t="n"/>
      <c r="G346" s="2" t="n"/>
      <c r="H346" s="2" t="n"/>
      <c r="I346" s="2" t="n"/>
      <c r="J346" s="2" t="n"/>
      <c r="K346" s="12" t="n"/>
      <c r="L346" s="12" t="n"/>
      <c r="M346" s="2" t="n"/>
      <c r="N346" s="12" t="n"/>
      <c r="O346" s="12" t="n"/>
      <c r="P346" s="12" t="n"/>
      <c r="Q346" s="12" t="n"/>
      <c r="R346" s="12" t="n"/>
      <c r="S346" s="12" t="n"/>
      <c r="T346" s="15">
        <f>COUNTIF(E346:M346,"&lt;&gt;Unknown")/9</f>
        <v/>
      </c>
      <c r="U346" s="2">
        <f>IF(OR(I346="Disabled",J346="Needs support",J346="Offline preference",J346="No access",O346&lt;&gt;"",P346&lt;&gt;""),"Inclusion support / monitor","Standard")</f>
        <v/>
      </c>
      <c r="V346" s="12" t="n"/>
    </row>
    <row r="347">
      <c r="A347" s="2">
        <f>IF(B347="","","P-"&amp;TEXT(ROW()-5,"000"))</f>
        <v/>
      </c>
      <c r="B347" s="12" t="n"/>
      <c r="C347" s="12" t="n"/>
      <c r="D347" s="2" t="n"/>
      <c r="E347" s="2" t="n"/>
      <c r="F347" s="2" t="n"/>
      <c r="G347" s="2" t="n"/>
      <c r="H347" s="2" t="n"/>
      <c r="I347" s="2" t="n"/>
      <c r="J347" s="2" t="n"/>
      <c r="K347" s="12" t="n"/>
      <c r="L347" s="12" t="n"/>
      <c r="M347" s="2" t="n"/>
      <c r="N347" s="12" t="n"/>
      <c r="O347" s="12" t="n"/>
      <c r="P347" s="12" t="n"/>
      <c r="Q347" s="12" t="n"/>
      <c r="R347" s="12" t="n"/>
      <c r="S347" s="12" t="n"/>
      <c r="T347" s="15">
        <f>COUNTIF(E347:M347,"&lt;&gt;Unknown")/9</f>
        <v/>
      </c>
      <c r="U347" s="2">
        <f>IF(OR(I347="Disabled",J347="Needs support",J347="Offline preference",J347="No access",O347&lt;&gt;"",P347&lt;&gt;""),"Inclusion support / monitor","Standard")</f>
        <v/>
      </c>
      <c r="V347" s="12" t="n"/>
    </row>
    <row r="348">
      <c r="A348" s="2">
        <f>IF(B348="","","P-"&amp;TEXT(ROW()-5,"000"))</f>
        <v/>
      </c>
      <c r="B348" s="12" t="n"/>
      <c r="C348" s="12" t="n"/>
      <c r="D348" s="2" t="n"/>
      <c r="E348" s="2" t="n"/>
      <c r="F348" s="2" t="n"/>
      <c r="G348" s="2" t="n"/>
      <c r="H348" s="2" t="n"/>
      <c r="I348" s="2" t="n"/>
      <c r="J348" s="2" t="n"/>
      <c r="K348" s="12" t="n"/>
      <c r="L348" s="12" t="n"/>
      <c r="M348" s="2" t="n"/>
      <c r="N348" s="12" t="n"/>
      <c r="O348" s="12" t="n"/>
      <c r="P348" s="12" t="n"/>
      <c r="Q348" s="12" t="n"/>
      <c r="R348" s="12" t="n"/>
      <c r="S348" s="12" t="n"/>
      <c r="T348" s="15">
        <f>COUNTIF(E348:M348,"&lt;&gt;Unknown")/9</f>
        <v/>
      </c>
      <c r="U348" s="2">
        <f>IF(OR(I348="Disabled",J348="Needs support",J348="Offline preference",J348="No access",O348&lt;&gt;"",P348&lt;&gt;""),"Inclusion support / monitor","Standard")</f>
        <v/>
      </c>
      <c r="V348" s="12" t="n"/>
    </row>
    <row r="349">
      <c r="A349" s="2">
        <f>IF(B349="","","P-"&amp;TEXT(ROW()-5,"000"))</f>
        <v/>
      </c>
      <c r="B349" s="12" t="n"/>
      <c r="C349" s="12" t="n"/>
      <c r="D349" s="2" t="n"/>
      <c r="E349" s="2" t="n"/>
      <c r="F349" s="2" t="n"/>
      <c r="G349" s="2" t="n"/>
      <c r="H349" s="2" t="n"/>
      <c r="I349" s="2" t="n"/>
      <c r="J349" s="2" t="n"/>
      <c r="K349" s="12" t="n"/>
      <c r="L349" s="12" t="n"/>
      <c r="M349" s="2" t="n"/>
      <c r="N349" s="12" t="n"/>
      <c r="O349" s="12" t="n"/>
      <c r="P349" s="12" t="n"/>
      <c r="Q349" s="12" t="n"/>
      <c r="R349" s="12" t="n"/>
      <c r="S349" s="12" t="n"/>
      <c r="T349" s="15">
        <f>COUNTIF(E349:M349,"&lt;&gt;Unknown")/9</f>
        <v/>
      </c>
      <c r="U349" s="2">
        <f>IF(OR(I349="Disabled",J349="Needs support",J349="Offline preference",J349="No access",O349&lt;&gt;"",P349&lt;&gt;""),"Inclusion support / monitor","Standard")</f>
        <v/>
      </c>
      <c r="V349" s="12" t="n"/>
    </row>
    <row r="350">
      <c r="A350" s="2">
        <f>IF(B350="","","P-"&amp;TEXT(ROW()-5,"000"))</f>
        <v/>
      </c>
      <c r="B350" s="12" t="n"/>
      <c r="C350" s="12" t="n"/>
      <c r="D350" s="2" t="n"/>
      <c r="E350" s="2" t="n"/>
      <c r="F350" s="2" t="n"/>
      <c r="G350" s="2" t="n"/>
      <c r="H350" s="2" t="n"/>
      <c r="I350" s="2" t="n"/>
      <c r="J350" s="2" t="n"/>
      <c r="K350" s="12" t="n"/>
      <c r="L350" s="12" t="n"/>
      <c r="M350" s="2" t="n"/>
      <c r="N350" s="12" t="n"/>
      <c r="O350" s="12" t="n"/>
      <c r="P350" s="12" t="n"/>
      <c r="Q350" s="12" t="n"/>
      <c r="R350" s="12" t="n"/>
      <c r="S350" s="12" t="n"/>
      <c r="T350" s="15">
        <f>COUNTIF(E350:M350,"&lt;&gt;Unknown")/9</f>
        <v/>
      </c>
      <c r="U350" s="2">
        <f>IF(OR(I350="Disabled",J350="Needs support",J350="Offline preference",J350="No access",O350&lt;&gt;"",P350&lt;&gt;""),"Inclusion support / monitor","Standard")</f>
        <v/>
      </c>
      <c r="V350" s="12" t="n"/>
    </row>
    <row r="351">
      <c r="A351" s="2">
        <f>IF(B351="","","P-"&amp;TEXT(ROW()-5,"000"))</f>
        <v/>
      </c>
      <c r="B351" s="12" t="n"/>
      <c r="C351" s="12" t="n"/>
      <c r="D351" s="2" t="n"/>
      <c r="E351" s="2" t="n"/>
      <c r="F351" s="2" t="n"/>
      <c r="G351" s="2" t="n"/>
      <c r="H351" s="2" t="n"/>
      <c r="I351" s="2" t="n"/>
      <c r="J351" s="2" t="n"/>
      <c r="K351" s="12" t="n"/>
      <c r="L351" s="12" t="n"/>
      <c r="M351" s="2" t="n"/>
      <c r="N351" s="12" t="n"/>
      <c r="O351" s="12" t="n"/>
      <c r="P351" s="12" t="n"/>
      <c r="Q351" s="12" t="n"/>
      <c r="R351" s="12" t="n"/>
      <c r="S351" s="12" t="n"/>
      <c r="T351" s="15">
        <f>COUNTIF(E351:M351,"&lt;&gt;Unknown")/9</f>
        <v/>
      </c>
      <c r="U351" s="2">
        <f>IF(OR(I351="Disabled",J351="Needs support",J351="Offline preference",J351="No access",O351&lt;&gt;"",P351&lt;&gt;""),"Inclusion support / monitor","Standard")</f>
        <v/>
      </c>
      <c r="V351" s="12" t="n"/>
    </row>
    <row r="352">
      <c r="A352" s="2">
        <f>IF(B352="","","P-"&amp;TEXT(ROW()-5,"000"))</f>
        <v/>
      </c>
      <c r="B352" s="12" t="n"/>
      <c r="C352" s="12" t="n"/>
      <c r="D352" s="2" t="n"/>
      <c r="E352" s="2" t="n"/>
      <c r="F352" s="2" t="n"/>
      <c r="G352" s="2" t="n"/>
      <c r="H352" s="2" t="n"/>
      <c r="I352" s="2" t="n"/>
      <c r="J352" s="2" t="n"/>
      <c r="K352" s="12" t="n"/>
      <c r="L352" s="12" t="n"/>
      <c r="M352" s="2" t="n"/>
      <c r="N352" s="12" t="n"/>
      <c r="O352" s="12" t="n"/>
      <c r="P352" s="12" t="n"/>
      <c r="Q352" s="12" t="n"/>
      <c r="R352" s="12" t="n"/>
      <c r="S352" s="12" t="n"/>
      <c r="T352" s="15">
        <f>COUNTIF(E352:M352,"&lt;&gt;Unknown")/9</f>
        <v/>
      </c>
      <c r="U352" s="2">
        <f>IF(OR(I352="Disabled",J352="Needs support",J352="Offline preference",J352="No access",O352&lt;&gt;"",P352&lt;&gt;""),"Inclusion support / monitor","Standard")</f>
        <v/>
      </c>
      <c r="V352" s="12" t="n"/>
    </row>
    <row r="353">
      <c r="A353" s="2">
        <f>IF(B353="","","P-"&amp;TEXT(ROW()-5,"000"))</f>
        <v/>
      </c>
      <c r="B353" s="12" t="n"/>
      <c r="C353" s="12" t="n"/>
      <c r="D353" s="2" t="n"/>
      <c r="E353" s="2" t="n"/>
      <c r="F353" s="2" t="n"/>
      <c r="G353" s="2" t="n"/>
      <c r="H353" s="2" t="n"/>
      <c r="I353" s="2" t="n"/>
      <c r="J353" s="2" t="n"/>
      <c r="K353" s="12" t="n"/>
      <c r="L353" s="12" t="n"/>
      <c r="M353" s="2" t="n"/>
      <c r="N353" s="12" t="n"/>
      <c r="O353" s="12" t="n"/>
      <c r="P353" s="12" t="n"/>
      <c r="Q353" s="12" t="n"/>
      <c r="R353" s="12" t="n"/>
      <c r="S353" s="12" t="n"/>
      <c r="T353" s="15">
        <f>COUNTIF(E353:M353,"&lt;&gt;Unknown")/9</f>
        <v/>
      </c>
      <c r="U353" s="2">
        <f>IF(OR(I353="Disabled",J353="Needs support",J353="Offline preference",J353="No access",O353&lt;&gt;"",P353&lt;&gt;""),"Inclusion support / monitor","Standard")</f>
        <v/>
      </c>
      <c r="V353" s="12" t="n"/>
    </row>
    <row r="354">
      <c r="A354" s="2">
        <f>IF(B354="","","P-"&amp;TEXT(ROW()-5,"000"))</f>
        <v/>
      </c>
      <c r="B354" s="12" t="n"/>
      <c r="C354" s="12" t="n"/>
      <c r="D354" s="2" t="n"/>
      <c r="E354" s="2" t="n"/>
      <c r="F354" s="2" t="n"/>
      <c r="G354" s="2" t="n"/>
      <c r="H354" s="2" t="n"/>
      <c r="I354" s="2" t="n"/>
      <c r="J354" s="2" t="n"/>
      <c r="K354" s="12" t="n"/>
      <c r="L354" s="12" t="n"/>
      <c r="M354" s="2" t="n"/>
      <c r="N354" s="12" t="n"/>
      <c r="O354" s="12" t="n"/>
      <c r="P354" s="12" t="n"/>
      <c r="Q354" s="12" t="n"/>
      <c r="R354" s="12" t="n"/>
      <c r="S354" s="12" t="n"/>
      <c r="T354" s="15">
        <f>COUNTIF(E354:M354,"&lt;&gt;Unknown")/9</f>
        <v/>
      </c>
      <c r="U354" s="2">
        <f>IF(OR(I354="Disabled",J354="Needs support",J354="Offline preference",J354="No access",O354&lt;&gt;"",P354&lt;&gt;""),"Inclusion support / monitor","Standard")</f>
        <v/>
      </c>
      <c r="V354" s="12" t="n"/>
    </row>
    <row r="355">
      <c r="A355" s="2">
        <f>IF(B355="","","P-"&amp;TEXT(ROW()-5,"000"))</f>
        <v/>
      </c>
      <c r="B355" s="12" t="n"/>
      <c r="C355" s="12" t="n"/>
      <c r="D355" s="2" t="n"/>
      <c r="E355" s="2" t="n"/>
      <c r="F355" s="2" t="n"/>
      <c r="G355" s="2" t="n"/>
      <c r="H355" s="2" t="n"/>
      <c r="I355" s="2" t="n"/>
      <c r="J355" s="2" t="n"/>
      <c r="K355" s="12" t="n"/>
      <c r="L355" s="12" t="n"/>
      <c r="M355" s="2" t="n"/>
      <c r="N355" s="12" t="n"/>
      <c r="O355" s="12" t="n"/>
      <c r="P355" s="12" t="n"/>
      <c r="Q355" s="12" t="n"/>
      <c r="R355" s="12" t="n"/>
      <c r="S355" s="12" t="n"/>
      <c r="T355" s="15">
        <f>COUNTIF(E355:M355,"&lt;&gt;Unknown")/9</f>
        <v/>
      </c>
      <c r="U355" s="2">
        <f>IF(OR(I355="Disabled",J355="Needs support",J355="Offline preference",J355="No access",O355&lt;&gt;"",P355&lt;&gt;""),"Inclusion support / monitor","Standard")</f>
        <v/>
      </c>
      <c r="V355" s="12" t="n"/>
    </row>
    <row r="356">
      <c r="A356" s="2">
        <f>IF(B356="","","P-"&amp;TEXT(ROW()-5,"000"))</f>
        <v/>
      </c>
      <c r="B356" s="12" t="n"/>
      <c r="C356" s="12" t="n"/>
      <c r="D356" s="2" t="n"/>
      <c r="E356" s="2" t="n"/>
      <c r="F356" s="2" t="n"/>
      <c r="G356" s="2" t="n"/>
      <c r="H356" s="2" t="n"/>
      <c r="I356" s="2" t="n"/>
      <c r="J356" s="2" t="n"/>
      <c r="K356" s="12" t="n"/>
      <c r="L356" s="12" t="n"/>
      <c r="M356" s="2" t="n"/>
      <c r="N356" s="12" t="n"/>
      <c r="O356" s="12" t="n"/>
      <c r="P356" s="12" t="n"/>
      <c r="Q356" s="12" t="n"/>
      <c r="R356" s="12" t="n"/>
      <c r="S356" s="12" t="n"/>
      <c r="T356" s="15">
        <f>COUNTIF(E356:M356,"&lt;&gt;Unknown")/9</f>
        <v/>
      </c>
      <c r="U356" s="2">
        <f>IF(OR(I356="Disabled",J356="Needs support",J356="Offline preference",J356="No access",O356&lt;&gt;"",P356&lt;&gt;""),"Inclusion support / monitor","Standard")</f>
        <v/>
      </c>
      <c r="V356" s="12" t="n"/>
    </row>
    <row r="357">
      <c r="A357" s="2">
        <f>IF(B357="","","P-"&amp;TEXT(ROW()-5,"000"))</f>
        <v/>
      </c>
      <c r="B357" s="12" t="n"/>
      <c r="C357" s="12" t="n"/>
      <c r="D357" s="2" t="n"/>
      <c r="E357" s="2" t="n"/>
      <c r="F357" s="2" t="n"/>
      <c r="G357" s="2" t="n"/>
      <c r="H357" s="2" t="n"/>
      <c r="I357" s="2" t="n"/>
      <c r="J357" s="2" t="n"/>
      <c r="K357" s="12" t="n"/>
      <c r="L357" s="12" t="n"/>
      <c r="M357" s="2" t="n"/>
      <c r="N357" s="12" t="n"/>
      <c r="O357" s="12" t="n"/>
      <c r="P357" s="12" t="n"/>
      <c r="Q357" s="12" t="n"/>
      <c r="R357" s="12" t="n"/>
      <c r="S357" s="12" t="n"/>
      <c r="T357" s="15">
        <f>COUNTIF(E357:M357,"&lt;&gt;Unknown")/9</f>
        <v/>
      </c>
      <c r="U357" s="2">
        <f>IF(OR(I357="Disabled",J357="Needs support",J357="Offline preference",J357="No access",O357&lt;&gt;"",P357&lt;&gt;""),"Inclusion support / monitor","Standard")</f>
        <v/>
      </c>
      <c r="V357" s="12" t="n"/>
    </row>
    <row r="358">
      <c r="A358" s="2">
        <f>IF(B358="","","P-"&amp;TEXT(ROW()-5,"000"))</f>
        <v/>
      </c>
      <c r="B358" s="12" t="n"/>
      <c r="C358" s="12" t="n"/>
      <c r="D358" s="2" t="n"/>
      <c r="E358" s="2" t="n"/>
      <c r="F358" s="2" t="n"/>
      <c r="G358" s="2" t="n"/>
      <c r="H358" s="2" t="n"/>
      <c r="I358" s="2" t="n"/>
      <c r="J358" s="2" t="n"/>
      <c r="K358" s="12" t="n"/>
      <c r="L358" s="12" t="n"/>
      <c r="M358" s="2" t="n"/>
      <c r="N358" s="12" t="n"/>
      <c r="O358" s="12" t="n"/>
      <c r="P358" s="12" t="n"/>
      <c r="Q358" s="12" t="n"/>
      <c r="R358" s="12" t="n"/>
      <c r="S358" s="12" t="n"/>
      <c r="T358" s="15">
        <f>COUNTIF(E358:M358,"&lt;&gt;Unknown")/9</f>
        <v/>
      </c>
      <c r="U358" s="2">
        <f>IF(OR(I358="Disabled",J358="Needs support",J358="Offline preference",J358="No access",O358&lt;&gt;"",P358&lt;&gt;""),"Inclusion support / monitor","Standard")</f>
        <v/>
      </c>
      <c r="V358" s="12" t="n"/>
    </row>
    <row r="359">
      <c r="A359" s="2">
        <f>IF(B359="","","P-"&amp;TEXT(ROW()-5,"000"))</f>
        <v/>
      </c>
      <c r="B359" s="12" t="n"/>
      <c r="C359" s="12" t="n"/>
      <c r="D359" s="2" t="n"/>
      <c r="E359" s="2" t="n"/>
      <c r="F359" s="2" t="n"/>
      <c r="G359" s="2" t="n"/>
      <c r="H359" s="2" t="n"/>
      <c r="I359" s="2" t="n"/>
      <c r="J359" s="2" t="n"/>
      <c r="K359" s="12" t="n"/>
      <c r="L359" s="12" t="n"/>
      <c r="M359" s="2" t="n"/>
      <c r="N359" s="12" t="n"/>
      <c r="O359" s="12" t="n"/>
      <c r="P359" s="12" t="n"/>
      <c r="Q359" s="12" t="n"/>
      <c r="R359" s="12" t="n"/>
      <c r="S359" s="12" t="n"/>
      <c r="T359" s="15">
        <f>COUNTIF(E359:M359,"&lt;&gt;Unknown")/9</f>
        <v/>
      </c>
      <c r="U359" s="2">
        <f>IF(OR(I359="Disabled",J359="Needs support",J359="Offline preference",J359="No access",O359&lt;&gt;"",P359&lt;&gt;""),"Inclusion support / monitor","Standard")</f>
        <v/>
      </c>
      <c r="V359" s="12" t="n"/>
    </row>
    <row r="360">
      <c r="A360" s="2">
        <f>IF(B360="","","P-"&amp;TEXT(ROW()-5,"000"))</f>
        <v/>
      </c>
      <c r="B360" s="12" t="n"/>
      <c r="C360" s="12" t="n"/>
      <c r="D360" s="2" t="n"/>
      <c r="E360" s="2" t="n"/>
      <c r="F360" s="2" t="n"/>
      <c r="G360" s="2" t="n"/>
      <c r="H360" s="2" t="n"/>
      <c r="I360" s="2" t="n"/>
      <c r="J360" s="2" t="n"/>
      <c r="K360" s="12" t="n"/>
      <c r="L360" s="12" t="n"/>
      <c r="M360" s="2" t="n"/>
      <c r="N360" s="12" t="n"/>
      <c r="O360" s="12" t="n"/>
      <c r="P360" s="12" t="n"/>
      <c r="Q360" s="12" t="n"/>
      <c r="R360" s="12" t="n"/>
      <c r="S360" s="12" t="n"/>
      <c r="T360" s="15">
        <f>COUNTIF(E360:M360,"&lt;&gt;Unknown")/9</f>
        <v/>
      </c>
      <c r="U360" s="2">
        <f>IF(OR(I360="Disabled",J360="Needs support",J360="Offline preference",J360="No access",O360&lt;&gt;"",P360&lt;&gt;""),"Inclusion support / monitor","Standard")</f>
        <v/>
      </c>
      <c r="V360" s="12" t="n"/>
    </row>
    <row r="361">
      <c r="A361" s="2">
        <f>IF(B361="","","P-"&amp;TEXT(ROW()-5,"000"))</f>
        <v/>
      </c>
      <c r="B361" s="12" t="n"/>
      <c r="C361" s="12" t="n"/>
      <c r="D361" s="2" t="n"/>
      <c r="E361" s="2" t="n"/>
      <c r="F361" s="2" t="n"/>
      <c r="G361" s="2" t="n"/>
      <c r="H361" s="2" t="n"/>
      <c r="I361" s="2" t="n"/>
      <c r="J361" s="2" t="n"/>
      <c r="K361" s="12" t="n"/>
      <c r="L361" s="12" t="n"/>
      <c r="M361" s="2" t="n"/>
      <c r="N361" s="12" t="n"/>
      <c r="O361" s="12" t="n"/>
      <c r="P361" s="12" t="n"/>
      <c r="Q361" s="12" t="n"/>
      <c r="R361" s="12" t="n"/>
      <c r="S361" s="12" t="n"/>
      <c r="T361" s="15">
        <f>COUNTIF(E361:M361,"&lt;&gt;Unknown")/9</f>
        <v/>
      </c>
      <c r="U361" s="2">
        <f>IF(OR(I361="Disabled",J361="Needs support",J361="Offline preference",J361="No access",O361&lt;&gt;"",P361&lt;&gt;""),"Inclusion support / monitor","Standard")</f>
        <v/>
      </c>
      <c r="V361" s="12" t="n"/>
    </row>
    <row r="362">
      <c r="A362" s="2">
        <f>IF(B362="","","P-"&amp;TEXT(ROW()-5,"000"))</f>
        <v/>
      </c>
      <c r="B362" s="12" t="n"/>
      <c r="C362" s="12" t="n"/>
      <c r="D362" s="2" t="n"/>
      <c r="E362" s="2" t="n"/>
      <c r="F362" s="2" t="n"/>
      <c r="G362" s="2" t="n"/>
      <c r="H362" s="2" t="n"/>
      <c r="I362" s="2" t="n"/>
      <c r="J362" s="2" t="n"/>
      <c r="K362" s="12" t="n"/>
      <c r="L362" s="12" t="n"/>
      <c r="M362" s="2" t="n"/>
      <c r="N362" s="12" t="n"/>
      <c r="O362" s="12" t="n"/>
      <c r="P362" s="12" t="n"/>
      <c r="Q362" s="12" t="n"/>
      <c r="R362" s="12" t="n"/>
      <c r="S362" s="12" t="n"/>
      <c r="T362" s="15">
        <f>COUNTIF(E362:M362,"&lt;&gt;Unknown")/9</f>
        <v/>
      </c>
      <c r="U362" s="2">
        <f>IF(OR(I362="Disabled",J362="Needs support",J362="Offline preference",J362="No access",O362&lt;&gt;"",P362&lt;&gt;""),"Inclusion support / monitor","Standard")</f>
        <v/>
      </c>
      <c r="V362" s="12" t="n"/>
    </row>
    <row r="363">
      <c r="A363" s="2">
        <f>IF(B363="","","P-"&amp;TEXT(ROW()-5,"000"))</f>
        <v/>
      </c>
      <c r="B363" s="12" t="n"/>
      <c r="C363" s="12" t="n"/>
      <c r="D363" s="2" t="n"/>
      <c r="E363" s="2" t="n"/>
      <c r="F363" s="2" t="n"/>
      <c r="G363" s="2" t="n"/>
      <c r="H363" s="2" t="n"/>
      <c r="I363" s="2" t="n"/>
      <c r="J363" s="2" t="n"/>
      <c r="K363" s="12" t="n"/>
      <c r="L363" s="12" t="n"/>
      <c r="M363" s="2" t="n"/>
      <c r="N363" s="12" t="n"/>
      <c r="O363" s="12" t="n"/>
      <c r="P363" s="12" t="n"/>
      <c r="Q363" s="12" t="n"/>
      <c r="R363" s="12" t="n"/>
      <c r="S363" s="12" t="n"/>
      <c r="T363" s="15">
        <f>COUNTIF(E363:M363,"&lt;&gt;Unknown")/9</f>
        <v/>
      </c>
      <c r="U363" s="2">
        <f>IF(OR(I363="Disabled",J363="Needs support",J363="Offline preference",J363="No access",O363&lt;&gt;"",P363&lt;&gt;""),"Inclusion support / monitor","Standard")</f>
        <v/>
      </c>
      <c r="V363" s="12" t="n"/>
    </row>
    <row r="364">
      <c r="A364" s="2">
        <f>IF(B364="","","P-"&amp;TEXT(ROW()-5,"000"))</f>
        <v/>
      </c>
      <c r="B364" s="12" t="n"/>
      <c r="C364" s="12" t="n"/>
      <c r="D364" s="2" t="n"/>
      <c r="E364" s="2" t="n"/>
      <c r="F364" s="2" t="n"/>
      <c r="G364" s="2" t="n"/>
      <c r="H364" s="2" t="n"/>
      <c r="I364" s="2" t="n"/>
      <c r="J364" s="2" t="n"/>
      <c r="K364" s="12" t="n"/>
      <c r="L364" s="12" t="n"/>
      <c r="M364" s="2" t="n"/>
      <c r="N364" s="12" t="n"/>
      <c r="O364" s="12" t="n"/>
      <c r="P364" s="12" t="n"/>
      <c r="Q364" s="12" t="n"/>
      <c r="R364" s="12" t="n"/>
      <c r="S364" s="12" t="n"/>
      <c r="T364" s="15">
        <f>COUNTIF(E364:M364,"&lt;&gt;Unknown")/9</f>
        <v/>
      </c>
      <c r="U364" s="2">
        <f>IF(OR(I364="Disabled",J364="Needs support",J364="Offline preference",J364="No access",O364&lt;&gt;"",P364&lt;&gt;""),"Inclusion support / monitor","Standard")</f>
        <v/>
      </c>
      <c r="V364" s="12" t="n"/>
    </row>
    <row r="365">
      <c r="A365" s="2">
        <f>IF(B365="","","P-"&amp;TEXT(ROW()-5,"000"))</f>
        <v/>
      </c>
      <c r="B365" s="12" t="n"/>
      <c r="C365" s="12" t="n"/>
      <c r="D365" s="2" t="n"/>
      <c r="E365" s="2" t="n"/>
      <c r="F365" s="2" t="n"/>
      <c r="G365" s="2" t="n"/>
      <c r="H365" s="2" t="n"/>
      <c r="I365" s="2" t="n"/>
      <c r="J365" s="2" t="n"/>
      <c r="K365" s="12" t="n"/>
      <c r="L365" s="12" t="n"/>
      <c r="M365" s="2" t="n"/>
      <c r="N365" s="12" t="n"/>
      <c r="O365" s="12" t="n"/>
      <c r="P365" s="12" t="n"/>
      <c r="Q365" s="12" t="n"/>
      <c r="R365" s="12" t="n"/>
      <c r="S365" s="12" t="n"/>
      <c r="T365" s="15">
        <f>COUNTIF(E365:M365,"&lt;&gt;Unknown")/9</f>
        <v/>
      </c>
      <c r="U365" s="2">
        <f>IF(OR(I365="Disabled",J365="Needs support",J365="Offline preference",J365="No access",O365&lt;&gt;"",P365&lt;&gt;""),"Inclusion support / monitor","Standard")</f>
        <v/>
      </c>
      <c r="V365" s="12" t="n"/>
    </row>
    <row r="366">
      <c r="A366" s="2">
        <f>IF(B366="","","P-"&amp;TEXT(ROW()-5,"000"))</f>
        <v/>
      </c>
      <c r="B366" s="12" t="n"/>
      <c r="C366" s="12" t="n"/>
      <c r="D366" s="2" t="n"/>
      <c r="E366" s="2" t="n"/>
      <c r="F366" s="2" t="n"/>
      <c r="G366" s="2" t="n"/>
      <c r="H366" s="2" t="n"/>
      <c r="I366" s="2" t="n"/>
      <c r="J366" s="2" t="n"/>
      <c r="K366" s="12" t="n"/>
      <c r="L366" s="12" t="n"/>
      <c r="M366" s="2" t="n"/>
      <c r="N366" s="12" t="n"/>
      <c r="O366" s="12" t="n"/>
      <c r="P366" s="12" t="n"/>
      <c r="Q366" s="12" t="n"/>
      <c r="R366" s="12" t="n"/>
      <c r="S366" s="12" t="n"/>
      <c r="T366" s="15">
        <f>COUNTIF(E366:M366,"&lt;&gt;Unknown")/9</f>
        <v/>
      </c>
      <c r="U366" s="2">
        <f>IF(OR(I366="Disabled",J366="Needs support",J366="Offline preference",J366="No access",O366&lt;&gt;"",P366&lt;&gt;""),"Inclusion support / monitor","Standard")</f>
        <v/>
      </c>
      <c r="V366" s="12" t="n"/>
    </row>
    <row r="367">
      <c r="A367" s="2">
        <f>IF(B367="","","P-"&amp;TEXT(ROW()-5,"000"))</f>
        <v/>
      </c>
      <c r="B367" s="12" t="n"/>
      <c r="C367" s="12" t="n"/>
      <c r="D367" s="2" t="n"/>
      <c r="E367" s="2" t="n"/>
      <c r="F367" s="2" t="n"/>
      <c r="G367" s="2" t="n"/>
      <c r="H367" s="2" t="n"/>
      <c r="I367" s="2" t="n"/>
      <c r="J367" s="2" t="n"/>
      <c r="K367" s="12" t="n"/>
      <c r="L367" s="12" t="n"/>
      <c r="M367" s="2" t="n"/>
      <c r="N367" s="12" t="n"/>
      <c r="O367" s="12" t="n"/>
      <c r="P367" s="12" t="n"/>
      <c r="Q367" s="12" t="n"/>
      <c r="R367" s="12" t="n"/>
      <c r="S367" s="12" t="n"/>
      <c r="T367" s="15">
        <f>COUNTIF(E367:M367,"&lt;&gt;Unknown")/9</f>
        <v/>
      </c>
      <c r="U367" s="2">
        <f>IF(OR(I367="Disabled",J367="Needs support",J367="Offline preference",J367="No access",O367&lt;&gt;"",P367&lt;&gt;""),"Inclusion support / monitor","Standard")</f>
        <v/>
      </c>
      <c r="V367" s="12" t="n"/>
    </row>
    <row r="368">
      <c r="A368" s="2">
        <f>IF(B368="","","P-"&amp;TEXT(ROW()-5,"000"))</f>
        <v/>
      </c>
      <c r="B368" s="12" t="n"/>
      <c r="C368" s="12" t="n"/>
      <c r="D368" s="2" t="n"/>
      <c r="E368" s="2" t="n"/>
      <c r="F368" s="2" t="n"/>
      <c r="G368" s="2" t="n"/>
      <c r="H368" s="2" t="n"/>
      <c r="I368" s="2" t="n"/>
      <c r="J368" s="2" t="n"/>
      <c r="K368" s="12" t="n"/>
      <c r="L368" s="12" t="n"/>
      <c r="M368" s="2" t="n"/>
      <c r="N368" s="12" t="n"/>
      <c r="O368" s="12" t="n"/>
      <c r="P368" s="12" t="n"/>
      <c r="Q368" s="12" t="n"/>
      <c r="R368" s="12" t="n"/>
      <c r="S368" s="12" t="n"/>
      <c r="T368" s="15">
        <f>COUNTIF(E368:M368,"&lt;&gt;Unknown")/9</f>
        <v/>
      </c>
      <c r="U368" s="2">
        <f>IF(OR(I368="Disabled",J368="Needs support",J368="Offline preference",J368="No access",O368&lt;&gt;"",P368&lt;&gt;""),"Inclusion support / monitor","Standard")</f>
        <v/>
      </c>
      <c r="V368" s="12" t="n"/>
    </row>
    <row r="369">
      <c r="A369" s="2">
        <f>IF(B369="","","P-"&amp;TEXT(ROW()-5,"000"))</f>
        <v/>
      </c>
      <c r="B369" s="12" t="n"/>
      <c r="C369" s="12" t="n"/>
      <c r="D369" s="2" t="n"/>
      <c r="E369" s="2" t="n"/>
      <c r="F369" s="2" t="n"/>
      <c r="G369" s="2" t="n"/>
      <c r="H369" s="2" t="n"/>
      <c r="I369" s="2" t="n"/>
      <c r="J369" s="2" t="n"/>
      <c r="K369" s="12" t="n"/>
      <c r="L369" s="12" t="n"/>
      <c r="M369" s="2" t="n"/>
      <c r="N369" s="12" t="n"/>
      <c r="O369" s="12" t="n"/>
      <c r="P369" s="12" t="n"/>
      <c r="Q369" s="12" t="n"/>
      <c r="R369" s="12" t="n"/>
      <c r="S369" s="12" t="n"/>
      <c r="T369" s="15">
        <f>COUNTIF(E369:M369,"&lt;&gt;Unknown")/9</f>
        <v/>
      </c>
      <c r="U369" s="2">
        <f>IF(OR(I369="Disabled",J369="Needs support",J369="Offline preference",J369="No access",O369&lt;&gt;"",P369&lt;&gt;""),"Inclusion support / monitor","Standard")</f>
        <v/>
      </c>
      <c r="V369" s="12" t="n"/>
    </row>
    <row r="370">
      <c r="A370" s="2">
        <f>IF(B370="","","P-"&amp;TEXT(ROW()-5,"000"))</f>
        <v/>
      </c>
      <c r="B370" s="12" t="n"/>
      <c r="C370" s="12" t="n"/>
      <c r="D370" s="2" t="n"/>
      <c r="E370" s="2" t="n"/>
      <c r="F370" s="2" t="n"/>
      <c r="G370" s="2" t="n"/>
      <c r="H370" s="2" t="n"/>
      <c r="I370" s="2" t="n"/>
      <c r="J370" s="2" t="n"/>
      <c r="K370" s="12" t="n"/>
      <c r="L370" s="12" t="n"/>
      <c r="M370" s="2" t="n"/>
      <c r="N370" s="12" t="n"/>
      <c r="O370" s="12" t="n"/>
      <c r="P370" s="12" t="n"/>
      <c r="Q370" s="12" t="n"/>
      <c r="R370" s="12" t="n"/>
      <c r="S370" s="12" t="n"/>
      <c r="T370" s="15">
        <f>COUNTIF(E370:M370,"&lt;&gt;Unknown")/9</f>
        <v/>
      </c>
      <c r="U370" s="2">
        <f>IF(OR(I370="Disabled",J370="Needs support",J370="Offline preference",J370="No access",O370&lt;&gt;"",P370&lt;&gt;""),"Inclusion support / monitor","Standard")</f>
        <v/>
      </c>
      <c r="V370" s="12" t="n"/>
    </row>
    <row r="371">
      <c r="A371" s="2">
        <f>IF(B371="","","P-"&amp;TEXT(ROW()-5,"000"))</f>
        <v/>
      </c>
      <c r="B371" s="12" t="n"/>
      <c r="C371" s="12" t="n"/>
      <c r="D371" s="2" t="n"/>
      <c r="E371" s="2" t="n"/>
      <c r="F371" s="2" t="n"/>
      <c r="G371" s="2" t="n"/>
      <c r="H371" s="2" t="n"/>
      <c r="I371" s="2" t="n"/>
      <c r="J371" s="2" t="n"/>
      <c r="K371" s="12" t="n"/>
      <c r="L371" s="12" t="n"/>
      <c r="M371" s="2" t="n"/>
      <c r="N371" s="12" t="n"/>
      <c r="O371" s="12" t="n"/>
      <c r="P371" s="12" t="n"/>
      <c r="Q371" s="12" t="n"/>
      <c r="R371" s="12" t="n"/>
      <c r="S371" s="12" t="n"/>
      <c r="T371" s="15">
        <f>COUNTIF(E371:M371,"&lt;&gt;Unknown")/9</f>
        <v/>
      </c>
      <c r="U371" s="2">
        <f>IF(OR(I371="Disabled",J371="Needs support",J371="Offline preference",J371="No access",O371&lt;&gt;"",P371&lt;&gt;""),"Inclusion support / monitor","Standard")</f>
        <v/>
      </c>
      <c r="V371" s="12" t="n"/>
    </row>
    <row r="372">
      <c r="A372" s="2">
        <f>IF(B372="","","P-"&amp;TEXT(ROW()-5,"000"))</f>
        <v/>
      </c>
      <c r="B372" s="12" t="n"/>
      <c r="C372" s="12" t="n"/>
      <c r="D372" s="2" t="n"/>
      <c r="E372" s="2" t="n"/>
      <c r="F372" s="2" t="n"/>
      <c r="G372" s="2" t="n"/>
      <c r="H372" s="2" t="n"/>
      <c r="I372" s="2" t="n"/>
      <c r="J372" s="2" t="n"/>
      <c r="K372" s="12" t="n"/>
      <c r="L372" s="12" t="n"/>
      <c r="M372" s="2" t="n"/>
      <c r="N372" s="12" t="n"/>
      <c r="O372" s="12" t="n"/>
      <c r="P372" s="12" t="n"/>
      <c r="Q372" s="12" t="n"/>
      <c r="R372" s="12" t="n"/>
      <c r="S372" s="12" t="n"/>
      <c r="T372" s="15">
        <f>COUNTIF(E372:M372,"&lt;&gt;Unknown")/9</f>
        <v/>
      </c>
      <c r="U372" s="2">
        <f>IF(OR(I372="Disabled",J372="Needs support",J372="Offline preference",J372="No access",O372&lt;&gt;"",P372&lt;&gt;""),"Inclusion support / monitor","Standard")</f>
        <v/>
      </c>
      <c r="V372" s="12" t="n"/>
    </row>
    <row r="373">
      <c r="A373" s="2">
        <f>IF(B373="","","P-"&amp;TEXT(ROW()-5,"000"))</f>
        <v/>
      </c>
      <c r="B373" s="12" t="n"/>
      <c r="C373" s="12" t="n"/>
      <c r="D373" s="2" t="n"/>
      <c r="E373" s="2" t="n"/>
      <c r="F373" s="2" t="n"/>
      <c r="G373" s="2" t="n"/>
      <c r="H373" s="2" t="n"/>
      <c r="I373" s="2" t="n"/>
      <c r="J373" s="2" t="n"/>
      <c r="K373" s="12" t="n"/>
      <c r="L373" s="12" t="n"/>
      <c r="M373" s="2" t="n"/>
      <c r="N373" s="12" t="n"/>
      <c r="O373" s="12" t="n"/>
      <c r="P373" s="12" t="n"/>
      <c r="Q373" s="12" t="n"/>
      <c r="R373" s="12" t="n"/>
      <c r="S373" s="12" t="n"/>
      <c r="T373" s="15">
        <f>COUNTIF(E373:M373,"&lt;&gt;Unknown")/9</f>
        <v/>
      </c>
      <c r="U373" s="2">
        <f>IF(OR(I373="Disabled",J373="Needs support",J373="Offline preference",J373="No access",O373&lt;&gt;"",P373&lt;&gt;""),"Inclusion support / monitor","Standard")</f>
        <v/>
      </c>
      <c r="V373" s="12" t="n"/>
    </row>
    <row r="374">
      <c r="A374" s="2">
        <f>IF(B374="","","P-"&amp;TEXT(ROW()-5,"000"))</f>
        <v/>
      </c>
      <c r="B374" s="12" t="n"/>
      <c r="C374" s="12" t="n"/>
      <c r="D374" s="2" t="n"/>
      <c r="E374" s="2" t="n"/>
      <c r="F374" s="2" t="n"/>
      <c r="G374" s="2" t="n"/>
      <c r="H374" s="2" t="n"/>
      <c r="I374" s="2" t="n"/>
      <c r="J374" s="2" t="n"/>
      <c r="K374" s="12" t="n"/>
      <c r="L374" s="12" t="n"/>
      <c r="M374" s="2" t="n"/>
      <c r="N374" s="12" t="n"/>
      <c r="O374" s="12" t="n"/>
      <c r="P374" s="12" t="n"/>
      <c r="Q374" s="12" t="n"/>
      <c r="R374" s="12" t="n"/>
      <c r="S374" s="12" t="n"/>
      <c r="T374" s="15">
        <f>COUNTIF(E374:M374,"&lt;&gt;Unknown")/9</f>
        <v/>
      </c>
      <c r="U374" s="2">
        <f>IF(OR(I374="Disabled",J374="Needs support",J374="Offline preference",J374="No access",O374&lt;&gt;"",P374&lt;&gt;""),"Inclusion support / monitor","Standard")</f>
        <v/>
      </c>
      <c r="V374" s="12" t="n"/>
    </row>
    <row r="375">
      <c r="A375" s="2">
        <f>IF(B375="","","P-"&amp;TEXT(ROW()-5,"000"))</f>
        <v/>
      </c>
      <c r="B375" s="12" t="n"/>
      <c r="C375" s="12" t="n"/>
      <c r="D375" s="2" t="n"/>
      <c r="E375" s="2" t="n"/>
      <c r="F375" s="2" t="n"/>
      <c r="G375" s="2" t="n"/>
      <c r="H375" s="2" t="n"/>
      <c r="I375" s="2" t="n"/>
      <c r="J375" s="2" t="n"/>
      <c r="K375" s="12" t="n"/>
      <c r="L375" s="12" t="n"/>
      <c r="M375" s="2" t="n"/>
      <c r="N375" s="12" t="n"/>
      <c r="O375" s="12" t="n"/>
      <c r="P375" s="12" t="n"/>
      <c r="Q375" s="12" t="n"/>
      <c r="R375" s="12" t="n"/>
      <c r="S375" s="12" t="n"/>
      <c r="T375" s="15">
        <f>COUNTIF(E375:M375,"&lt;&gt;Unknown")/9</f>
        <v/>
      </c>
      <c r="U375" s="2">
        <f>IF(OR(I375="Disabled",J375="Needs support",J375="Offline preference",J375="No access",O375&lt;&gt;"",P375&lt;&gt;""),"Inclusion support / monitor","Standard")</f>
        <v/>
      </c>
      <c r="V375" s="12" t="n"/>
    </row>
    <row r="376">
      <c r="A376" s="2">
        <f>IF(B376="","","P-"&amp;TEXT(ROW()-5,"000"))</f>
        <v/>
      </c>
      <c r="B376" s="12" t="n"/>
      <c r="C376" s="12" t="n"/>
      <c r="D376" s="2" t="n"/>
      <c r="E376" s="2" t="n"/>
      <c r="F376" s="2" t="n"/>
      <c r="G376" s="2" t="n"/>
      <c r="H376" s="2" t="n"/>
      <c r="I376" s="2" t="n"/>
      <c r="J376" s="2" t="n"/>
      <c r="K376" s="12" t="n"/>
      <c r="L376" s="12" t="n"/>
      <c r="M376" s="2" t="n"/>
      <c r="N376" s="12" t="n"/>
      <c r="O376" s="12" t="n"/>
      <c r="P376" s="12" t="n"/>
      <c r="Q376" s="12" t="n"/>
      <c r="R376" s="12" t="n"/>
      <c r="S376" s="12" t="n"/>
      <c r="T376" s="15">
        <f>COUNTIF(E376:M376,"&lt;&gt;Unknown")/9</f>
        <v/>
      </c>
      <c r="U376" s="2">
        <f>IF(OR(I376="Disabled",J376="Needs support",J376="Offline preference",J376="No access",O376&lt;&gt;"",P376&lt;&gt;""),"Inclusion support / monitor","Standard")</f>
        <v/>
      </c>
      <c r="V376" s="12" t="n"/>
    </row>
    <row r="377">
      <c r="A377" s="2">
        <f>IF(B377="","","P-"&amp;TEXT(ROW()-5,"000"))</f>
        <v/>
      </c>
      <c r="B377" s="12" t="n"/>
      <c r="C377" s="12" t="n"/>
      <c r="D377" s="2" t="n"/>
      <c r="E377" s="2" t="n"/>
      <c r="F377" s="2" t="n"/>
      <c r="G377" s="2" t="n"/>
      <c r="H377" s="2" t="n"/>
      <c r="I377" s="2" t="n"/>
      <c r="J377" s="2" t="n"/>
      <c r="K377" s="12" t="n"/>
      <c r="L377" s="12" t="n"/>
      <c r="M377" s="2" t="n"/>
      <c r="N377" s="12" t="n"/>
      <c r="O377" s="12" t="n"/>
      <c r="P377" s="12" t="n"/>
      <c r="Q377" s="12" t="n"/>
      <c r="R377" s="12" t="n"/>
      <c r="S377" s="12" t="n"/>
      <c r="T377" s="15">
        <f>COUNTIF(E377:M377,"&lt;&gt;Unknown")/9</f>
        <v/>
      </c>
      <c r="U377" s="2">
        <f>IF(OR(I377="Disabled",J377="Needs support",J377="Offline preference",J377="No access",O377&lt;&gt;"",P377&lt;&gt;""),"Inclusion support / monitor","Standard")</f>
        <v/>
      </c>
      <c r="V377" s="12" t="n"/>
    </row>
    <row r="378">
      <c r="A378" s="2">
        <f>IF(B378="","","P-"&amp;TEXT(ROW()-5,"000"))</f>
        <v/>
      </c>
      <c r="B378" s="12" t="n"/>
      <c r="C378" s="12" t="n"/>
      <c r="D378" s="2" t="n"/>
      <c r="E378" s="2" t="n"/>
      <c r="F378" s="2" t="n"/>
      <c r="G378" s="2" t="n"/>
      <c r="H378" s="2" t="n"/>
      <c r="I378" s="2" t="n"/>
      <c r="J378" s="2" t="n"/>
      <c r="K378" s="12" t="n"/>
      <c r="L378" s="12" t="n"/>
      <c r="M378" s="2" t="n"/>
      <c r="N378" s="12" t="n"/>
      <c r="O378" s="12" t="n"/>
      <c r="P378" s="12" t="n"/>
      <c r="Q378" s="12" t="n"/>
      <c r="R378" s="12" t="n"/>
      <c r="S378" s="12" t="n"/>
      <c r="T378" s="15">
        <f>COUNTIF(E378:M378,"&lt;&gt;Unknown")/9</f>
        <v/>
      </c>
      <c r="U378" s="2">
        <f>IF(OR(I378="Disabled",J378="Needs support",J378="Offline preference",J378="No access",O378&lt;&gt;"",P378&lt;&gt;""),"Inclusion support / monitor","Standard")</f>
        <v/>
      </c>
      <c r="V378" s="12" t="n"/>
    </row>
    <row r="379">
      <c r="A379" s="2">
        <f>IF(B379="","","P-"&amp;TEXT(ROW()-5,"000"))</f>
        <v/>
      </c>
      <c r="B379" s="12" t="n"/>
      <c r="C379" s="12" t="n"/>
      <c r="D379" s="2" t="n"/>
      <c r="E379" s="2" t="n"/>
      <c r="F379" s="2" t="n"/>
      <c r="G379" s="2" t="n"/>
      <c r="H379" s="2" t="n"/>
      <c r="I379" s="2" t="n"/>
      <c r="J379" s="2" t="n"/>
      <c r="K379" s="12" t="n"/>
      <c r="L379" s="12" t="n"/>
      <c r="M379" s="2" t="n"/>
      <c r="N379" s="12" t="n"/>
      <c r="O379" s="12" t="n"/>
      <c r="P379" s="12" t="n"/>
      <c r="Q379" s="12" t="n"/>
      <c r="R379" s="12" t="n"/>
      <c r="S379" s="12" t="n"/>
      <c r="T379" s="15">
        <f>COUNTIF(E379:M379,"&lt;&gt;Unknown")/9</f>
        <v/>
      </c>
      <c r="U379" s="2">
        <f>IF(OR(I379="Disabled",J379="Needs support",J379="Offline preference",J379="No access",O379&lt;&gt;"",P379&lt;&gt;""),"Inclusion support / monitor","Standard")</f>
        <v/>
      </c>
      <c r="V379" s="12" t="n"/>
    </row>
    <row r="380">
      <c r="A380" s="2">
        <f>IF(B380="","","P-"&amp;TEXT(ROW()-5,"000"))</f>
        <v/>
      </c>
      <c r="B380" s="12" t="n"/>
      <c r="C380" s="12" t="n"/>
      <c r="D380" s="2" t="n"/>
      <c r="E380" s="2" t="n"/>
      <c r="F380" s="2" t="n"/>
      <c r="G380" s="2" t="n"/>
      <c r="H380" s="2" t="n"/>
      <c r="I380" s="2" t="n"/>
      <c r="J380" s="2" t="n"/>
      <c r="K380" s="12" t="n"/>
      <c r="L380" s="12" t="n"/>
      <c r="M380" s="2" t="n"/>
      <c r="N380" s="12" t="n"/>
      <c r="O380" s="12" t="n"/>
      <c r="P380" s="12" t="n"/>
      <c r="Q380" s="12" t="n"/>
      <c r="R380" s="12" t="n"/>
      <c r="S380" s="12" t="n"/>
      <c r="T380" s="15">
        <f>COUNTIF(E380:M380,"&lt;&gt;Unknown")/9</f>
        <v/>
      </c>
      <c r="U380" s="2">
        <f>IF(OR(I380="Disabled",J380="Needs support",J380="Offline preference",J380="No access",O380&lt;&gt;"",P380&lt;&gt;""),"Inclusion support / monitor","Standard")</f>
        <v/>
      </c>
      <c r="V380" s="12" t="n"/>
    </row>
    <row r="381">
      <c r="A381" s="2">
        <f>IF(B381="","","P-"&amp;TEXT(ROW()-5,"000"))</f>
        <v/>
      </c>
      <c r="B381" s="12" t="n"/>
      <c r="C381" s="12" t="n"/>
      <c r="D381" s="2" t="n"/>
      <c r="E381" s="2" t="n"/>
      <c r="F381" s="2" t="n"/>
      <c r="G381" s="2" t="n"/>
      <c r="H381" s="2" t="n"/>
      <c r="I381" s="2" t="n"/>
      <c r="J381" s="2" t="n"/>
      <c r="K381" s="12" t="n"/>
      <c r="L381" s="12" t="n"/>
      <c r="M381" s="2" t="n"/>
      <c r="N381" s="12" t="n"/>
      <c r="O381" s="12" t="n"/>
      <c r="P381" s="12" t="n"/>
      <c r="Q381" s="12" t="n"/>
      <c r="R381" s="12" t="n"/>
      <c r="S381" s="12" t="n"/>
      <c r="T381" s="15">
        <f>COUNTIF(E381:M381,"&lt;&gt;Unknown")/9</f>
        <v/>
      </c>
      <c r="U381" s="2">
        <f>IF(OR(I381="Disabled",J381="Needs support",J381="Offline preference",J381="No access",O381&lt;&gt;"",P381&lt;&gt;""),"Inclusion support / monitor","Standard")</f>
        <v/>
      </c>
      <c r="V381" s="12" t="n"/>
    </row>
    <row r="382">
      <c r="A382" s="2">
        <f>IF(B382="","","P-"&amp;TEXT(ROW()-5,"000"))</f>
        <v/>
      </c>
      <c r="B382" s="12" t="n"/>
      <c r="C382" s="12" t="n"/>
      <c r="D382" s="2" t="n"/>
      <c r="E382" s="2" t="n"/>
      <c r="F382" s="2" t="n"/>
      <c r="G382" s="2" t="n"/>
      <c r="H382" s="2" t="n"/>
      <c r="I382" s="2" t="n"/>
      <c r="J382" s="2" t="n"/>
      <c r="K382" s="12" t="n"/>
      <c r="L382" s="12" t="n"/>
      <c r="M382" s="2" t="n"/>
      <c r="N382" s="12" t="n"/>
      <c r="O382" s="12" t="n"/>
      <c r="P382" s="12" t="n"/>
      <c r="Q382" s="12" t="n"/>
      <c r="R382" s="12" t="n"/>
      <c r="S382" s="12" t="n"/>
      <c r="T382" s="15">
        <f>COUNTIF(E382:M382,"&lt;&gt;Unknown")/9</f>
        <v/>
      </c>
      <c r="U382" s="2">
        <f>IF(OR(I382="Disabled",J382="Needs support",J382="Offline preference",J382="No access",O382&lt;&gt;"",P382&lt;&gt;""),"Inclusion support / monitor","Standard")</f>
        <v/>
      </c>
      <c r="V382" s="12" t="n"/>
    </row>
    <row r="383">
      <c r="A383" s="2">
        <f>IF(B383="","","P-"&amp;TEXT(ROW()-5,"000"))</f>
        <v/>
      </c>
      <c r="B383" s="12" t="n"/>
      <c r="C383" s="12" t="n"/>
      <c r="D383" s="2" t="n"/>
      <c r="E383" s="2" t="n"/>
      <c r="F383" s="2" t="n"/>
      <c r="G383" s="2" t="n"/>
      <c r="H383" s="2" t="n"/>
      <c r="I383" s="2" t="n"/>
      <c r="J383" s="2" t="n"/>
      <c r="K383" s="12" t="n"/>
      <c r="L383" s="12" t="n"/>
      <c r="M383" s="2" t="n"/>
      <c r="N383" s="12" t="n"/>
      <c r="O383" s="12" t="n"/>
      <c r="P383" s="12" t="n"/>
      <c r="Q383" s="12" t="n"/>
      <c r="R383" s="12" t="n"/>
      <c r="S383" s="12" t="n"/>
      <c r="T383" s="15">
        <f>COUNTIF(E383:M383,"&lt;&gt;Unknown")/9</f>
        <v/>
      </c>
      <c r="U383" s="2">
        <f>IF(OR(I383="Disabled",J383="Needs support",J383="Offline preference",J383="No access",O383&lt;&gt;"",P383&lt;&gt;""),"Inclusion support / monitor","Standard")</f>
        <v/>
      </c>
      <c r="V383" s="12" t="n"/>
    </row>
    <row r="384">
      <c r="A384" s="2">
        <f>IF(B384="","","P-"&amp;TEXT(ROW()-5,"000"))</f>
        <v/>
      </c>
      <c r="B384" s="12" t="n"/>
      <c r="C384" s="12" t="n"/>
      <c r="D384" s="2" t="n"/>
      <c r="E384" s="2" t="n"/>
      <c r="F384" s="2" t="n"/>
      <c r="G384" s="2" t="n"/>
      <c r="H384" s="2" t="n"/>
      <c r="I384" s="2" t="n"/>
      <c r="J384" s="2" t="n"/>
      <c r="K384" s="12" t="n"/>
      <c r="L384" s="12" t="n"/>
      <c r="M384" s="2" t="n"/>
      <c r="N384" s="12" t="n"/>
      <c r="O384" s="12" t="n"/>
      <c r="P384" s="12" t="n"/>
      <c r="Q384" s="12" t="n"/>
      <c r="R384" s="12" t="n"/>
      <c r="S384" s="12" t="n"/>
      <c r="T384" s="15">
        <f>COUNTIF(E384:M384,"&lt;&gt;Unknown")/9</f>
        <v/>
      </c>
      <c r="U384" s="2">
        <f>IF(OR(I384="Disabled",J384="Needs support",J384="Offline preference",J384="No access",O384&lt;&gt;"",P384&lt;&gt;""),"Inclusion support / monitor","Standard")</f>
        <v/>
      </c>
      <c r="V384" s="12" t="n"/>
    </row>
    <row r="385">
      <c r="A385" s="2">
        <f>IF(B385="","","P-"&amp;TEXT(ROW()-5,"000"))</f>
        <v/>
      </c>
      <c r="B385" s="12" t="n"/>
      <c r="C385" s="12" t="n"/>
      <c r="D385" s="2" t="n"/>
      <c r="E385" s="2" t="n"/>
      <c r="F385" s="2" t="n"/>
      <c r="G385" s="2" t="n"/>
      <c r="H385" s="2" t="n"/>
      <c r="I385" s="2" t="n"/>
      <c r="J385" s="2" t="n"/>
      <c r="K385" s="12" t="n"/>
      <c r="L385" s="12" t="n"/>
      <c r="M385" s="2" t="n"/>
      <c r="N385" s="12" t="n"/>
      <c r="O385" s="12" t="n"/>
      <c r="P385" s="12" t="n"/>
      <c r="Q385" s="12" t="n"/>
      <c r="R385" s="12" t="n"/>
      <c r="S385" s="12" t="n"/>
      <c r="T385" s="15">
        <f>COUNTIF(E385:M385,"&lt;&gt;Unknown")/9</f>
        <v/>
      </c>
      <c r="U385" s="2">
        <f>IF(OR(I385="Disabled",J385="Needs support",J385="Offline preference",J385="No access",O385&lt;&gt;"",P385&lt;&gt;""),"Inclusion support / monitor","Standard")</f>
        <v/>
      </c>
      <c r="V385" s="12" t="n"/>
    </row>
    <row r="386">
      <c r="A386" s="2">
        <f>IF(B386="","","P-"&amp;TEXT(ROW()-5,"000"))</f>
        <v/>
      </c>
      <c r="B386" s="12" t="n"/>
      <c r="C386" s="12" t="n"/>
      <c r="D386" s="2" t="n"/>
      <c r="E386" s="2" t="n"/>
      <c r="F386" s="2" t="n"/>
      <c r="G386" s="2" t="n"/>
      <c r="H386" s="2" t="n"/>
      <c r="I386" s="2" t="n"/>
      <c r="J386" s="2" t="n"/>
      <c r="K386" s="12" t="n"/>
      <c r="L386" s="12" t="n"/>
      <c r="M386" s="2" t="n"/>
      <c r="N386" s="12" t="n"/>
      <c r="O386" s="12" t="n"/>
      <c r="P386" s="12" t="n"/>
      <c r="Q386" s="12" t="n"/>
      <c r="R386" s="12" t="n"/>
      <c r="S386" s="12" t="n"/>
      <c r="T386" s="15">
        <f>COUNTIF(E386:M386,"&lt;&gt;Unknown")/9</f>
        <v/>
      </c>
      <c r="U386" s="2">
        <f>IF(OR(I386="Disabled",J386="Needs support",J386="Offline preference",J386="No access",O386&lt;&gt;"",P386&lt;&gt;""),"Inclusion support / monitor","Standard")</f>
        <v/>
      </c>
      <c r="V386" s="12" t="n"/>
    </row>
    <row r="387">
      <c r="A387" s="2">
        <f>IF(B387="","","P-"&amp;TEXT(ROW()-5,"000"))</f>
        <v/>
      </c>
      <c r="B387" s="12" t="n"/>
      <c r="C387" s="12" t="n"/>
      <c r="D387" s="2" t="n"/>
      <c r="E387" s="2" t="n"/>
      <c r="F387" s="2" t="n"/>
      <c r="G387" s="2" t="n"/>
      <c r="H387" s="2" t="n"/>
      <c r="I387" s="2" t="n"/>
      <c r="J387" s="2" t="n"/>
      <c r="K387" s="12" t="n"/>
      <c r="L387" s="12" t="n"/>
      <c r="M387" s="2" t="n"/>
      <c r="N387" s="12" t="n"/>
      <c r="O387" s="12" t="n"/>
      <c r="P387" s="12" t="n"/>
      <c r="Q387" s="12" t="n"/>
      <c r="R387" s="12" t="n"/>
      <c r="S387" s="12" t="n"/>
      <c r="T387" s="15">
        <f>COUNTIF(E387:M387,"&lt;&gt;Unknown")/9</f>
        <v/>
      </c>
      <c r="U387" s="2">
        <f>IF(OR(I387="Disabled",J387="Needs support",J387="Offline preference",J387="No access",O387&lt;&gt;"",P387&lt;&gt;""),"Inclusion support / monitor","Standard")</f>
        <v/>
      </c>
      <c r="V387" s="12" t="n"/>
    </row>
    <row r="388">
      <c r="A388" s="2">
        <f>IF(B388="","","P-"&amp;TEXT(ROW()-5,"000"))</f>
        <v/>
      </c>
      <c r="B388" s="12" t="n"/>
      <c r="C388" s="12" t="n"/>
      <c r="D388" s="2" t="n"/>
      <c r="E388" s="2" t="n"/>
      <c r="F388" s="2" t="n"/>
      <c r="G388" s="2" t="n"/>
      <c r="H388" s="2" t="n"/>
      <c r="I388" s="2" t="n"/>
      <c r="J388" s="2" t="n"/>
      <c r="K388" s="12" t="n"/>
      <c r="L388" s="12" t="n"/>
      <c r="M388" s="2" t="n"/>
      <c r="N388" s="12" t="n"/>
      <c r="O388" s="12" t="n"/>
      <c r="P388" s="12" t="n"/>
      <c r="Q388" s="12" t="n"/>
      <c r="R388" s="12" t="n"/>
      <c r="S388" s="12" t="n"/>
      <c r="T388" s="15">
        <f>COUNTIF(E388:M388,"&lt;&gt;Unknown")/9</f>
        <v/>
      </c>
      <c r="U388" s="2">
        <f>IF(OR(I388="Disabled",J388="Needs support",J388="Offline preference",J388="No access",O388&lt;&gt;"",P388&lt;&gt;""),"Inclusion support / monitor","Standard")</f>
        <v/>
      </c>
      <c r="V388" s="12" t="n"/>
    </row>
    <row r="389">
      <c r="A389" s="2">
        <f>IF(B389="","","P-"&amp;TEXT(ROW()-5,"000"))</f>
        <v/>
      </c>
      <c r="B389" s="12" t="n"/>
      <c r="C389" s="12" t="n"/>
      <c r="D389" s="2" t="n"/>
      <c r="E389" s="2" t="n"/>
      <c r="F389" s="2" t="n"/>
      <c r="G389" s="2" t="n"/>
      <c r="H389" s="2" t="n"/>
      <c r="I389" s="2" t="n"/>
      <c r="J389" s="2" t="n"/>
      <c r="K389" s="12" t="n"/>
      <c r="L389" s="12" t="n"/>
      <c r="M389" s="2" t="n"/>
      <c r="N389" s="12" t="n"/>
      <c r="O389" s="12" t="n"/>
      <c r="P389" s="12" t="n"/>
      <c r="Q389" s="12" t="n"/>
      <c r="R389" s="12" t="n"/>
      <c r="S389" s="12" t="n"/>
      <c r="T389" s="15">
        <f>COUNTIF(E389:M389,"&lt;&gt;Unknown")/9</f>
        <v/>
      </c>
      <c r="U389" s="2">
        <f>IF(OR(I389="Disabled",J389="Needs support",J389="Offline preference",J389="No access",O389&lt;&gt;"",P389&lt;&gt;""),"Inclusion support / monitor","Standard")</f>
        <v/>
      </c>
      <c r="V389" s="12" t="n"/>
    </row>
    <row r="390">
      <c r="A390" s="2">
        <f>IF(B390="","","P-"&amp;TEXT(ROW()-5,"000"))</f>
        <v/>
      </c>
      <c r="B390" s="12" t="n"/>
      <c r="C390" s="12" t="n"/>
      <c r="D390" s="2" t="n"/>
      <c r="E390" s="2" t="n"/>
      <c r="F390" s="2" t="n"/>
      <c r="G390" s="2" t="n"/>
      <c r="H390" s="2" t="n"/>
      <c r="I390" s="2" t="n"/>
      <c r="J390" s="2" t="n"/>
      <c r="K390" s="12" t="n"/>
      <c r="L390" s="12" t="n"/>
      <c r="M390" s="2" t="n"/>
      <c r="N390" s="12" t="n"/>
      <c r="O390" s="12" t="n"/>
      <c r="P390" s="12" t="n"/>
      <c r="Q390" s="12" t="n"/>
      <c r="R390" s="12" t="n"/>
      <c r="S390" s="12" t="n"/>
      <c r="T390" s="15">
        <f>COUNTIF(E390:M390,"&lt;&gt;Unknown")/9</f>
        <v/>
      </c>
      <c r="U390" s="2">
        <f>IF(OR(I390="Disabled",J390="Needs support",J390="Offline preference",J390="No access",O390&lt;&gt;"",P390&lt;&gt;""),"Inclusion support / monitor","Standard")</f>
        <v/>
      </c>
      <c r="V390" s="12" t="n"/>
    </row>
    <row r="391">
      <c r="A391" s="2">
        <f>IF(B391="","","P-"&amp;TEXT(ROW()-5,"000"))</f>
        <v/>
      </c>
      <c r="B391" s="12" t="n"/>
      <c r="C391" s="12" t="n"/>
      <c r="D391" s="2" t="n"/>
      <c r="E391" s="2" t="n"/>
      <c r="F391" s="2" t="n"/>
      <c r="G391" s="2" t="n"/>
      <c r="H391" s="2" t="n"/>
      <c r="I391" s="2" t="n"/>
      <c r="J391" s="2" t="n"/>
      <c r="K391" s="12" t="n"/>
      <c r="L391" s="12" t="n"/>
      <c r="M391" s="2" t="n"/>
      <c r="N391" s="12" t="n"/>
      <c r="O391" s="12" t="n"/>
      <c r="P391" s="12" t="n"/>
      <c r="Q391" s="12" t="n"/>
      <c r="R391" s="12" t="n"/>
      <c r="S391" s="12" t="n"/>
      <c r="T391" s="15">
        <f>COUNTIF(E391:M391,"&lt;&gt;Unknown")/9</f>
        <v/>
      </c>
      <c r="U391" s="2">
        <f>IF(OR(I391="Disabled",J391="Needs support",J391="Offline preference",J391="No access",O391&lt;&gt;"",P391&lt;&gt;""),"Inclusion support / monitor","Standard")</f>
        <v/>
      </c>
      <c r="V391" s="12" t="n"/>
    </row>
    <row r="392">
      <c r="A392" s="2">
        <f>IF(B392="","","P-"&amp;TEXT(ROW()-5,"000"))</f>
        <v/>
      </c>
      <c r="B392" s="12" t="n"/>
      <c r="C392" s="12" t="n"/>
      <c r="D392" s="2" t="n"/>
      <c r="E392" s="2" t="n"/>
      <c r="F392" s="2" t="n"/>
      <c r="G392" s="2" t="n"/>
      <c r="H392" s="2" t="n"/>
      <c r="I392" s="2" t="n"/>
      <c r="J392" s="2" t="n"/>
      <c r="K392" s="12" t="n"/>
      <c r="L392" s="12" t="n"/>
      <c r="M392" s="2" t="n"/>
      <c r="N392" s="12" t="n"/>
      <c r="O392" s="12" t="n"/>
      <c r="P392" s="12" t="n"/>
      <c r="Q392" s="12" t="n"/>
      <c r="R392" s="12" t="n"/>
      <c r="S392" s="12" t="n"/>
      <c r="T392" s="15">
        <f>COUNTIF(E392:M392,"&lt;&gt;Unknown")/9</f>
        <v/>
      </c>
      <c r="U392" s="2">
        <f>IF(OR(I392="Disabled",J392="Needs support",J392="Offline preference",J392="No access",O392&lt;&gt;"",P392&lt;&gt;""),"Inclusion support / monitor","Standard")</f>
        <v/>
      </c>
      <c r="V392" s="12" t="n"/>
    </row>
    <row r="393">
      <c r="A393" s="2">
        <f>IF(B393="","","P-"&amp;TEXT(ROW()-5,"000"))</f>
        <v/>
      </c>
      <c r="B393" s="12" t="n"/>
      <c r="C393" s="12" t="n"/>
      <c r="D393" s="2" t="n"/>
      <c r="E393" s="2" t="n"/>
      <c r="F393" s="2" t="n"/>
      <c r="G393" s="2" t="n"/>
      <c r="H393" s="2" t="n"/>
      <c r="I393" s="2" t="n"/>
      <c r="J393" s="2" t="n"/>
      <c r="K393" s="12" t="n"/>
      <c r="L393" s="12" t="n"/>
      <c r="M393" s="2" t="n"/>
      <c r="N393" s="12" t="n"/>
      <c r="O393" s="12" t="n"/>
      <c r="P393" s="12" t="n"/>
      <c r="Q393" s="12" t="n"/>
      <c r="R393" s="12" t="n"/>
      <c r="S393" s="12" t="n"/>
      <c r="T393" s="15">
        <f>COUNTIF(E393:M393,"&lt;&gt;Unknown")/9</f>
        <v/>
      </c>
      <c r="U393" s="2">
        <f>IF(OR(I393="Disabled",J393="Needs support",J393="Offline preference",J393="No access",O393&lt;&gt;"",P393&lt;&gt;""),"Inclusion support / monitor","Standard")</f>
        <v/>
      </c>
      <c r="V393" s="12" t="n"/>
    </row>
    <row r="394">
      <c r="A394" s="2">
        <f>IF(B394="","","P-"&amp;TEXT(ROW()-5,"000"))</f>
        <v/>
      </c>
      <c r="B394" s="12" t="n"/>
      <c r="C394" s="12" t="n"/>
      <c r="D394" s="2" t="n"/>
      <c r="E394" s="2" t="n"/>
      <c r="F394" s="2" t="n"/>
      <c r="G394" s="2" t="n"/>
      <c r="H394" s="2" t="n"/>
      <c r="I394" s="2" t="n"/>
      <c r="J394" s="2" t="n"/>
      <c r="K394" s="12" t="n"/>
      <c r="L394" s="12" t="n"/>
      <c r="M394" s="2" t="n"/>
      <c r="N394" s="12" t="n"/>
      <c r="O394" s="12" t="n"/>
      <c r="P394" s="12" t="n"/>
      <c r="Q394" s="12" t="n"/>
      <c r="R394" s="12" t="n"/>
      <c r="S394" s="12" t="n"/>
      <c r="T394" s="15">
        <f>COUNTIF(E394:M394,"&lt;&gt;Unknown")/9</f>
        <v/>
      </c>
      <c r="U394" s="2">
        <f>IF(OR(I394="Disabled",J394="Needs support",J394="Offline preference",J394="No access",O394&lt;&gt;"",P394&lt;&gt;""),"Inclusion support / monitor","Standard")</f>
        <v/>
      </c>
      <c r="V394" s="12" t="n"/>
    </row>
    <row r="395">
      <c r="A395" s="2">
        <f>IF(B395="","","P-"&amp;TEXT(ROW()-5,"000"))</f>
        <v/>
      </c>
      <c r="B395" s="12" t="n"/>
      <c r="C395" s="12" t="n"/>
      <c r="D395" s="2" t="n"/>
      <c r="E395" s="2" t="n"/>
      <c r="F395" s="2" t="n"/>
      <c r="G395" s="2" t="n"/>
      <c r="H395" s="2" t="n"/>
      <c r="I395" s="2" t="n"/>
      <c r="J395" s="2" t="n"/>
      <c r="K395" s="12" t="n"/>
      <c r="L395" s="12" t="n"/>
      <c r="M395" s="2" t="n"/>
      <c r="N395" s="12" t="n"/>
      <c r="O395" s="12" t="n"/>
      <c r="P395" s="12" t="n"/>
      <c r="Q395" s="12" t="n"/>
      <c r="R395" s="12" t="n"/>
      <c r="S395" s="12" t="n"/>
      <c r="T395" s="15">
        <f>COUNTIF(E395:M395,"&lt;&gt;Unknown")/9</f>
        <v/>
      </c>
      <c r="U395" s="2">
        <f>IF(OR(I395="Disabled",J395="Needs support",J395="Offline preference",J395="No access",O395&lt;&gt;"",P395&lt;&gt;""),"Inclusion support / monitor","Standard")</f>
        <v/>
      </c>
      <c r="V395" s="12" t="n"/>
    </row>
    <row r="396">
      <c r="A396" s="2">
        <f>IF(B396="","","P-"&amp;TEXT(ROW()-5,"000"))</f>
        <v/>
      </c>
      <c r="B396" s="12" t="n"/>
      <c r="C396" s="12" t="n"/>
      <c r="D396" s="2" t="n"/>
      <c r="E396" s="2" t="n"/>
      <c r="F396" s="2" t="n"/>
      <c r="G396" s="2" t="n"/>
      <c r="H396" s="2" t="n"/>
      <c r="I396" s="2" t="n"/>
      <c r="J396" s="2" t="n"/>
      <c r="K396" s="12" t="n"/>
      <c r="L396" s="12" t="n"/>
      <c r="M396" s="2" t="n"/>
      <c r="N396" s="12" t="n"/>
      <c r="O396" s="12" t="n"/>
      <c r="P396" s="12" t="n"/>
      <c r="Q396" s="12" t="n"/>
      <c r="R396" s="12" t="n"/>
      <c r="S396" s="12" t="n"/>
      <c r="T396" s="15">
        <f>COUNTIF(E396:M396,"&lt;&gt;Unknown")/9</f>
        <v/>
      </c>
      <c r="U396" s="2">
        <f>IF(OR(I396="Disabled",J396="Needs support",J396="Offline preference",J396="No access",O396&lt;&gt;"",P396&lt;&gt;""),"Inclusion support / monitor","Standard")</f>
        <v/>
      </c>
      <c r="V396" s="12" t="n"/>
    </row>
    <row r="397">
      <c r="A397" s="2">
        <f>IF(B397="","","P-"&amp;TEXT(ROW()-5,"000"))</f>
        <v/>
      </c>
      <c r="B397" s="12" t="n"/>
      <c r="C397" s="12" t="n"/>
      <c r="D397" s="2" t="n"/>
      <c r="E397" s="2" t="n"/>
      <c r="F397" s="2" t="n"/>
      <c r="G397" s="2" t="n"/>
      <c r="H397" s="2" t="n"/>
      <c r="I397" s="2" t="n"/>
      <c r="J397" s="2" t="n"/>
      <c r="K397" s="12" t="n"/>
      <c r="L397" s="12" t="n"/>
      <c r="M397" s="2" t="n"/>
      <c r="N397" s="12" t="n"/>
      <c r="O397" s="12" t="n"/>
      <c r="P397" s="12" t="n"/>
      <c r="Q397" s="12" t="n"/>
      <c r="R397" s="12" t="n"/>
      <c r="S397" s="12" t="n"/>
      <c r="T397" s="15">
        <f>COUNTIF(E397:M397,"&lt;&gt;Unknown")/9</f>
        <v/>
      </c>
      <c r="U397" s="2">
        <f>IF(OR(I397="Disabled",J397="Needs support",J397="Offline preference",J397="No access",O397&lt;&gt;"",P397&lt;&gt;""),"Inclusion support / monitor","Standard")</f>
        <v/>
      </c>
      <c r="V397" s="12" t="n"/>
    </row>
    <row r="398">
      <c r="A398" s="2">
        <f>IF(B398="","","P-"&amp;TEXT(ROW()-5,"000"))</f>
        <v/>
      </c>
      <c r="B398" s="12" t="n"/>
      <c r="C398" s="12" t="n"/>
      <c r="D398" s="2" t="n"/>
      <c r="E398" s="2" t="n"/>
      <c r="F398" s="2" t="n"/>
      <c r="G398" s="2" t="n"/>
      <c r="H398" s="2" t="n"/>
      <c r="I398" s="2" t="n"/>
      <c r="J398" s="2" t="n"/>
      <c r="K398" s="12" t="n"/>
      <c r="L398" s="12" t="n"/>
      <c r="M398" s="2" t="n"/>
      <c r="N398" s="12" t="n"/>
      <c r="O398" s="12" t="n"/>
      <c r="P398" s="12" t="n"/>
      <c r="Q398" s="12" t="n"/>
      <c r="R398" s="12" t="n"/>
      <c r="S398" s="12" t="n"/>
      <c r="T398" s="15">
        <f>COUNTIF(E398:M398,"&lt;&gt;Unknown")/9</f>
        <v/>
      </c>
      <c r="U398" s="2">
        <f>IF(OR(I398="Disabled",J398="Needs support",J398="Offline preference",J398="No access",O398&lt;&gt;"",P398&lt;&gt;""),"Inclusion support / monitor","Standard")</f>
        <v/>
      </c>
      <c r="V398" s="12" t="n"/>
    </row>
    <row r="399">
      <c r="A399" s="2">
        <f>IF(B399="","","P-"&amp;TEXT(ROW()-5,"000"))</f>
        <v/>
      </c>
      <c r="B399" s="12" t="n"/>
      <c r="C399" s="12" t="n"/>
      <c r="D399" s="2" t="n"/>
      <c r="E399" s="2" t="n"/>
      <c r="F399" s="2" t="n"/>
      <c r="G399" s="2" t="n"/>
      <c r="H399" s="2" t="n"/>
      <c r="I399" s="2" t="n"/>
      <c r="J399" s="2" t="n"/>
      <c r="K399" s="12" t="n"/>
      <c r="L399" s="12" t="n"/>
      <c r="M399" s="2" t="n"/>
      <c r="N399" s="12" t="n"/>
      <c r="O399" s="12" t="n"/>
      <c r="P399" s="12" t="n"/>
      <c r="Q399" s="12" t="n"/>
      <c r="R399" s="12" t="n"/>
      <c r="S399" s="12" t="n"/>
      <c r="T399" s="15">
        <f>COUNTIF(E399:M399,"&lt;&gt;Unknown")/9</f>
        <v/>
      </c>
      <c r="U399" s="2">
        <f>IF(OR(I399="Disabled",J399="Needs support",J399="Offline preference",J399="No access",O399&lt;&gt;"",P399&lt;&gt;""),"Inclusion support / monitor","Standard")</f>
        <v/>
      </c>
      <c r="V399" s="12" t="n"/>
    </row>
    <row r="400">
      <c r="A400" s="2">
        <f>IF(B400="","","P-"&amp;TEXT(ROW()-5,"000"))</f>
        <v/>
      </c>
      <c r="B400" s="12" t="n"/>
      <c r="C400" s="12" t="n"/>
      <c r="D400" s="2" t="n"/>
      <c r="E400" s="2" t="n"/>
      <c r="F400" s="2" t="n"/>
      <c r="G400" s="2" t="n"/>
      <c r="H400" s="2" t="n"/>
      <c r="I400" s="2" t="n"/>
      <c r="J400" s="2" t="n"/>
      <c r="K400" s="12" t="n"/>
      <c r="L400" s="12" t="n"/>
      <c r="M400" s="2" t="n"/>
      <c r="N400" s="12" t="n"/>
      <c r="O400" s="12" t="n"/>
      <c r="P400" s="12" t="n"/>
      <c r="Q400" s="12" t="n"/>
      <c r="R400" s="12" t="n"/>
      <c r="S400" s="12" t="n"/>
      <c r="T400" s="15">
        <f>COUNTIF(E400:M400,"&lt;&gt;Unknown")/9</f>
        <v/>
      </c>
      <c r="U400" s="2">
        <f>IF(OR(I400="Disabled",J400="Needs support",J400="Offline preference",J400="No access",O400&lt;&gt;"",P400&lt;&gt;""),"Inclusion support / monitor","Standard")</f>
        <v/>
      </c>
      <c r="V400" s="12" t="n"/>
    </row>
    <row r="401">
      <c r="A401" s="2">
        <f>IF(B401="","","P-"&amp;TEXT(ROW()-5,"000"))</f>
        <v/>
      </c>
      <c r="B401" s="12" t="n"/>
      <c r="C401" s="12" t="n"/>
      <c r="D401" s="2" t="n"/>
      <c r="E401" s="2" t="n"/>
      <c r="F401" s="2" t="n"/>
      <c r="G401" s="2" t="n"/>
      <c r="H401" s="2" t="n"/>
      <c r="I401" s="2" t="n"/>
      <c r="J401" s="2" t="n"/>
      <c r="K401" s="12" t="n"/>
      <c r="L401" s="12" t="n"/>
      <c r="M401" s="2" t="n"/>
      <c r="N401" s="12" t="n"/>
      <c r="O401" s="12" t="n"/>
      <c r="P401" s="12" t="n"/>
      <c r="Q401" s="12" t="n"/>
      <c r="R401" s="12" t="n"/>
      <c r="S401" s="12" t="n"/>
      <c r="T401" s="15">
        <f>COUNTIF(E401:M401,"&lt;&gt;Unknown")/9</f>
        <v/>
      </c>
      <c r="U401" s="2">
        <f>IF(OR(I401="Disabled",J401="Needs support",J401="Offline preference",J401="No access",O401&lt;&gt;"",P401&lt;&gt;""),"Inclusion support / monitor","Standard")</f>
        <v/>
      </c>
      <c r="V401" s="12" t="n"/>
    </row>
    <row r="402">
      <c r="A402" s="2">
        <f>IF(B402="","","P-"&amp;TEXT(ROW()-5,"000"))</f>
        <v/>
      </c>
      <c r="B402" s="12" t="n"/>
      <c r="C402" s="12" t="n"/>
      <c r="D402" s="2" t="n"/>
      <c r="E402" s="2" t="n"/>
      <c r="F402" s="2" t="n"/>
      <c r="G402" s="2" t="n"/>
      <c r="H402" s="2" t="n"/>
      <c r="I402" s="2" t="n"/>
      <c r="J402" s="2" t="n"/>
      <c r="K402" s="12" t="n"/>
      <c r="L402" s="12" t="n"/>
      <c r="M402" s="2" t="n"/>
      <c r="N402" s="12" t="n"/>
      <c r="O402" s="12" t="n"/>
      <c r="P402" s="12" t="n"/>
      <c r="Q402" s="12" t="n"/>
      <c r="R402" s="12" t="n"/>
      <c r="S402" s="12" t="n"/>
      <c r="T402" s="15">
        <f>COUNTIF(E402:M402,"&lt;&gt;Unknown")/9</f>
        <v/>
      </c>
      <c r="U402" s="2">
        <f>IF(OR(I402="Disabled",J402="Needs support",J402="Offline preference",J402="No access",O402&lt;&gt;"",P402&lt;&gt;""),"Inclusion support / monitor","Standard")</f>
        <v/>
      </c>
      <c r="V402" s="12" t="n"/>
    </row>
    <row r="403">
      <c r="A403" s="2">
        <f>IF(B403="","","P-"&amp;TEXT(ROW()-5,"000"))</f>
        <v/>
      </c>
      <c r="B403" s="12" t="n"/>
      <c r="C403" s="12" t="n"/>
      <c r="D403" s="2" t="n"/>
      <c r="E403" s="2" t="n"/>
      <c r="F403" s="2" t="n"/>
      <c r="G403" s="2" t="n"/>
      <c r="H403" s="2" t="n"/>
      <c r="I403" s="2" t="n"/>
      <c r="J403" s="2" t="n"/>
      <c r="K403" s="12" t="n"/>
      <c r="L403" s="12" t="n"/>
      <c r="M403" s="2" t="n"/>
      <c r="N403" s="12" t="n"/>
      <c r="O403" s="12" t="n"/>
      <c r="P403" s="12" t="n"/>
      <c r="Q403" s="12" t="n"/>
      <c r="R403" s="12" t="n"/>
      <c r="S403" s="12" t="n"/>
      <c r="T403" s="15">
        <f>COUNTIF(E403:M403,"&lt;&gt;Unknown")/9</f>
        <v/>
      </c>
      <c r="U403" s="2">
        <f>IF(OR(I403="Disabled",J403="Needs support",J403="Offline preference",J403="No access",O403&lt;&gt;"",P403&lt;&gt;""),"Inclusion support / monitor","Standard")</f>
        <v/>
      </c>
      <c r="V403" s="12" t="n"/>
    </row>
    <row r="404">
      <c r="A404" s="2">
        <f>IF(B404="","","P-"&amp;TEXT(ROW()-5,"000"))</f>
        <v/>
      </c>
      <c r="B404" s="12" t="n"/>
      <c r="C404" s="12" t="n"/>
      <c r="D404" s="2" t="n"/>
      <c r="E404" s="2" t="n"/>
      <c r="F404" s="2" t="n"/>
      <c r="G404" s="2" t="n"/>
      <c r="H404" s="2" t="n"/>
      <c r="I404" s="2" t="n"/>
      <c r="J404" s="2" t="n"/>
      <c r="K404" s="12" t="n"/>
      <c r="L404" s="12" t="n"/>
      <c r="M404" s="2" t="n"/>
      <c r="N404" s="12" t="n"/>
      <c r="O404" s="12" t="n"/>
      <c r="P404" s="12" t="n"/>
      <c r="Q404" s="12" t="n"/>
      <c r="R404" s="12" t="n"/>
      <c r="S404" s="12" t="n"/>
      <c r="T404" s="15">
        <f>COUNTIF(E404:M404,"&lt;&gt;Unknown")/9</f>
        <v/>
      </c>
      <c r="U404" s="2">
        <f>IF(OR(I404="Disabled",J404="Needs support",J404="Offline preference",J404="No access",O404&lt;&gt;"",P404&lt;&gt;""),"Inclusion support / monitor","Standard")</f>
        <v/>
      </c>
      <c r="V404" s="12" t="n"/>
    </row>
    <row r="405">
      <c r="A405" s="2">
        <f>IF(B405="","","P-"&amp;TEXT(ROW()-5,"000"))</f>
        <v/>
      </c>
      <c r="B405" s="12" t="n"/>
      <c r="C405" s="12" t="n"/>
      <c r="D405" s="2" t="n"/>
      <c r="E405" s="2" t="n"/>
      <c r="F405" s="2" t="n"/>
      <c r="G405" s="2" t="n"/>
      <c r="H405" s="2" t="n"/>
      <c r="I405" s="2" t="n"/>
      <c r="J405" s="2" t="n"/>
      <c r="K405" s="12" t="n"/>
      <c r="L405" s="12" t="n"/>
      <c r="M405" s="2" t="n"/>
      <c r="N405" s="12" t="n"/>
      <c r="O405" s="12" t="n"/>
      <c r="P405" s="12" t="n"/>
      <c r="Q405" s="12" t="n"/>
      <c r="R405" s="12" t="n"/>
      <c r="S405" s="12" t="n"/>
      <c r="T405" s="15">
        <f>COUNTIF(E405:M405,"&lt;&gt;Unknown")/9</f>
        <v/>
      </c>
      <c r="U405" s="2">
        <f>IF(OR(I405="Disabled",J405="Needs support",J405="Offline preference",J405="No access",O405&lt;&gt;"",P405&lt;&gt;""),"Inclusion support / monitor","Standard")</f>
        <v/>
      </c>
      <c r="V405" s="12" t="n"/>
    </row>
    <row r="406">
      <c r="A406" s="2">
        <f>IF(B406="","","P-"&amp;TEXT(ROW()-5,"000"))</f>
        <v/>
      </c>
      <c r="B406" s="12" t="n"/>
      <c r="C406" s="12" t="n"/>
      <c r="D406" s="2" t="n"/>
      <c r="E406" s="2" t="n"/>
      <c r="F406" s="2" t="n"/>
      <c r="G406" s="2" t="n"/>
      <c r="H406" s="2" t="n"/>
      <c r="I406" s="2" t="n"/>
      <c r="J406" s="2" t="n"/>
      <c r="K406" s="12" t="n"/>
      <c r="L406" s="12" t="n"/>
      <c r="M406" s="2" t="n"/>
      <c r="N406" s="12" t="n"/>
      <c r="O406" s="12" t="n"/>
      <c r="P406" s="12" t="n"/>
      <c r="Q406" s="12" t="n"/>
      <c r="R406" s="12" t="n"/>
      <c r="S406" s="12" t="n"/>
      <c r="T406" s="15">
        <f>COUNTIF(E406:M406,"&lt;&gt;Unknown")/9</f>
        <v/>
      </c>
      <c r="U406" s="2">
        <f>IF(OR(I406="Disabled",J406="Needs support",J406="Offline preference",J406="No access",O406&lt;&gt;"",P406&lt;&gt;""),"Inclusion support / monitor","Standard")</f>
        <v/>
      </c>
      <c r="V406" s="12" t="n"/>
    </row>
    <row r="407">
      <c r="A407" s="2">
        <f>IF(B407="","","P-"&amp;TEXT(ROW()-5,"000"))</f>
        <v/>
      </c>
      <c r="B407" s="12" t="n"/>
      <c r="C407" s="12" t="n"/>
      <c r="D407" s="2" t="n"/>
      <c r="E407" s="2" t="n"/>
      <c r="F407" s="2" t="n"/>
      <c r="G407" s="2" t="n"/>
      <c r="H407" s="2" t="n"/>
      <c r="I407" s="2" t="n"/>
      <c r="J407" s="2" t="n"/>
      <c r="K407" s="12" t="n"/>
      <c r="L407" s="12" t="n"/>
      <c r="M407" s="2" t="n"/>
      <c r="N407" s="12" t="n"/>
      <c r="O407" s="12" t="n"/>
      <c r="P407" s="12" t="n"/>
      <c r="Q407" s="12" t="n"/>
      <c r="R407" s="12" t="n"/>
      <c r="S407" s="12" t="n"/>
      <c r="T407" s="15">
        <f>COUNTIF(E407:M407,"&lt;&gt;Unknown")/9</f>
        <v/>
      </c>
      <c r="U407" s="2">
        <f>IF(OR(I407="Disabled",J407="Needs support",J407="Offline preference",J407="No access",O407&lt;&gt;"",P407&lt;&gt;""),"Inclusion support / monitor","Standard")</f>
        <v/>
      </c>
      <c r="V407" s="12" t="n"/>
    </row>
    <row r="408">
      <c r="A408" s="2">
        <f>IF(B408="","","P-"&amp;TEXT(ROW()-5,"000"))</f>
        <v/>
      </c>
      <c r="B408" s="12" t="n"/>
      <c r="C408" s="12" t="n"/>
      <c r="D408" s="2" t="n"/>
      <c r="E408" s="2" t="n"/>
      <c r="F408" s="2" t="n"/>
      <c r="G408" s="2" t="n"/>
      <c r="H408" s="2" t="n"/>
      <c r="I408" s="2" t="n"/>
      <c r="J408" s="2" t="n"/>
      <c r="K408" s="12" t="n"/>
      <c r="L408" s="12" t="n"/>
      <c r="M408" s="2" t="n"/>
      <c r="N408" s="12" t="n"/>
      <c r="O408" s="12" t="n"/>
      <c r="P408" s="12" t="n"/>
      <c r="Q408" s="12" t="n"/>
      <c r="R408" s="12" t="n"/>
      <c r="S408" s="12" t="n"/>
      <c r="T408" s="15">
        <f>COUNTIF(E408:M408,"&lt;&gt;Unknown")/9</f>
        <v/>
      </c>
      <c r="U408" s="2">
        <f>IF(OR(I408="Disabled",J408="Needs support",J408="Offline preference",J408="No access",O408&lt;&gt;"",P408&lt;&gt;""),"Inclusion support / monitor","Standard")</f>
        <v/>
      </c>
      <c r="V408" s="12" t="n"/>
    </row>
    <row r="409">
      <c r="A409" s="2">
        <f>IF(B409="","","P-"&amp;TEXT(ROW()-5,"000"))</f>
        <v/>
      </c>
      <c r="B409" s="12" t="n"/>
      <c r="C409" s="12" t="n"/>
      <c r="D409" s="2" t="n"/>
      <c r="E409" s="2" t="n"/>
      <c r="F409" s="2" t="n"/>
      <c r="G409" s="2" t="n"/>
      <c r="H409" s="2" t="n"/>
      <c r="I409" s="2" t="n"/>
      <c r="J409" s="2" t="n"/>
      <c r="K409" s="12" t="n"/>
      <c r="L409" s="12" t="n"/>
      <c r="M409" s="2" t="n"/>
      <c r="N409" s="12" t="n"/>
      <c r="O409" s="12" t="n"/>
      <c r="P409" s="12" t="n"/>
      <c r="Q409" s="12" t="n"/>
      <c r="R409" s="12" t="n"/>
      <c r="S409" s="12" t="n"/>
      <c r="T409" s="15">
        <f>COUNTIF(E409:M409,"&lt;&gt;Unknown")/9</f>
        <v/>
      </c>
      <c r="U409" s="2">
        <f>IF(OR(I409="Disabled",J409="Needs support",J409="Offline preference",J409="No access",O409&lt;&gt;"",P409&lt;&gt;""),"Inclusion support / monitor","Standard")</f>
        <v/>
      </c>
      <c r="V409" s="12" t="n"/>
    </row>
    <row r="410">
      <c r="A410" s="2">
        <f>IF(B410="","","P-"&amp;TEXT(ROW()-5,"000"))</f>
        <v/>
      </c>
      <c r="B410" s="12" t="n"/>
      <c r="C410" s="12" t="n"/>
      <c r="D410" s="2" t="n"/>
      <c r="E410" s="2" t="n"/>
      <c r="F410" s="2" t="n"/>
      <c r="G410" s="2" t="n"/>
      <c r="H410" s="2" t="n"/>
      <c r="I410" s="2" t="n"/>
      <c r="J410" s="2" t="n"/>
      <c r="K410" s="12" t="n"/>
      <c r="L410" s="12" t="n"/>
      <c r="M410" s="2" t="n"/>
      <c r="N410" s="12" t="n"/>
      <c r="O410" s="12" t="n"/>
      <c r="P410" s="12" t="n"/>
      <c r="Q410" s="12" t="n"/>
      <c r="R410" s="12" t="n"/>
      <c r="S410" s="12" t="n"/>
      <c r="T410" s="15">
        <f>COUNTIF(E410:M410,"&lt;&gt;Unknown")/9</f>
        <v/>
      </c>
      <c r="U410" s="2">
        <f>IF(OR(I410="Disabled",J410="Needs support",J410="Offline preference",J410="No access",O410&lt;&gt;"",P410&lt;&gt;""),"Inclusion support / monitor","Standard")</f>
        <v/>
      </c>
      <c r="V410" s="12" t="n"/>
    </row>
    <row r="411">
      <c r="A411" s="2">
        <f>IF(B411="","","P-"&amp;TEXT(ROW()-5,"000"))</f>
        <v/>
      </c>
      <c r="B411" s="12" t="n"/>
      <c r="C411" s="12" t="n"/>
      <c r="D411" s="2" t="n"/>
      <c r="E411" s="2" t="n"/>
      <c r="F411" s="2" t="n"/>
      <c r="G411" s="2" t="n"/>
      <c r="H411" s="2" t="n"/>
      <c r="I411" s="2" t="n"/>
      <c r="J411" s="2" t="n"/>
      <c r="K411" s="12" t="n"/>
      <c r="L411" s="12" t="n"/>
      <c r="M411" s="2" t="n"/>
      <c r="N411" s="12" t="n"/>
      <c r="O411" s="12" t="n"/>
      <c r="P411" s="12" t="n"/>
      <c r="Q411" s="12" t="n"/>
      <c r="R411" s="12" t="n"/>
      <c r="S411" s="12" t="n"/>
      <c r="T411" s="15">
        <f>COUNTIF(E411:M411,"&lt;&gt;Unknown")/9</f>
        <v/>
      </c>
      <c r="U411" s="2">
        <f>IF(OR(I411="Disabled",J411="Needs support",J411="Offline preference",J411="No access",O411&lt;&gt;"",P411&lt;&gt;""),"Inclusion support / monitor","Standard")</f>
        <v/>
      </c>
      <c r="V411" s="12" t="n"/>
    </row>
    <row r="412">
      <c r="A412" s="2">
        <f>IF(B412="","","P-"&amp;TEXT(ROW()-5,"000"))</f>
        <v/>
      </c>
      <c r="B412" s="12" t="n"/>
      <c r="C412" s="12" t="n"/>
      <c r="D412" s="2" t="n"/>
      <c r="E412" s="2" t="n"/>
      <c r="F412" s="2" t="n"/>
      <c r="G412" s="2" t="n"/>
      <c r="H412" s="2" t="n"/>
      <c r="I412" s="2" t="n"/>
      <c r="J412" s="2" t="n"/>
      <c r="K412" s="12" t="n"/>
      <c r="L412" s="12" t="n"/>
      <c r="M412" s="2" t="n"/>
      <c r="N412" s="12" t="n"/>
      <c r="O412" s="12" t="n"/>
      <c r="P412" s="12" t="n"/>
      <c r="Q412" s="12" t="n"/>
      <c r="R412" s="12" t="n"/>
      <c r="S412" s="12" t="n"/>
      <c r="T412" s="15">
        <f>COUNTIF(E412:M412,"&lt;&gt;Unknown")/9</f>
        <v/>
      </c>
      <c r="U412" s="2">
        <f>IF(OR(I412="Disabled",J412="Needs support",J412="Offline preference",J412="No access",O412&lt;&gt;"",P412&lt;&gt;""),"Inclusion support / monitor","Standard")</f>
        <v/>
      </c>
      <c r="V412" s="12" t="n"/>
    </row>
    <row r="413">
      <c r="A413" s="2">
        <f>IF(B413="","","P-"&amp;TEXT(ROW()-5,"000"))</f>
        <v/>
      </c>
      <c r="B413" s="12" t="n"/>
      <c r="C413" s="12" t="n"/>
      <c r="D413" s="2" t="n"/>
      <c r="E413" s="2" t="n"/>
      <c r="F413" s="2" t="n"/>
      <c r="G413" s="2" t="n"/>
      <c r="H413" s="2" t="n"/>
      <c r="I413" s="2" t="n"/>
      <c r="J413" s="2" t="n"/>
      <c r="K413" s="12" t="n"/>
      <c r="L413" s="12" t="n"/>
      <c r="M413" s="2" t="n"/>
      <c r="N413" s="12" t="n"/>
      <c r="O413" s="12" t="n"/>
      <c r="P413" s="12" t="n"/>
      <c r="Q413" s="12" t="n"/>
      <c r="R413" s="12" t="n"/>
      <c r="S413" s="12" t="n"/>
      <c r="T413" s="15">
        <f>COUNTIF(E413:M413,"&lt;&gt;Unknown")/9</f>
        <v/>
      </c>
      <c r="U413" s="2">
        <f>IF(OR(I413="Disabled",J413="Needs support",J413="Offline preference",J413="No access",O413&lt;&gt;"",P413&lt;&gt;""),"Inclusion support / monitor","Standard")</f>
        <v/>
      </c>
      <c r="V413" s="12" t="n"/>
    </row>
    <row r="414">
      <c r="A414" s="2">
        <f>IF(B414="","","P-"&amp;TEXT(ROW()-5,"000"))</f>
        <v/>
      </c>
      <c r="B414" s="12" t="n"/>
      <c r="C414" s="12" t="n"/>
      <c r="D414" s="2" t="n"/>
      <c r="E414" s="2" t="n"/>
      <c r="F414" s="2" t="n"/>
      <c r="G414" s="2" t="n"/>
      <c r="H414" s="2" t="n"/>
      <c r="I414" s="2" t="n"/>
      <c r="J414" s="2" t="n"/>
      <c r="K414" s="12" t="n"/>
      <c r="L414" s="12" t="n"/>
      <c r="M414" s="2" t="n"/>
      <c r="N414" s="12" t="n"/>
      <c r="O414" s="12" t="n"/>
      <c r="P414" s="12" t="n"/>
      <c r="Q414" s="12" t="n"/>
      <c r="R414" s="12" t="n"/>
      <c r="S414" s="12" t="n"/>
      <c r="T414" s="15">
        <f>COUNTIF(E414:M414,"&lt;&gt;Unknown")/9</f>
        <v/>
      </c>
      <c r="U414" s="2">
        <f>IF(OR(I414="Disabled",J414="Needs support",J414="Offline preference",J414="No access",O414&lt;&gt;"",P414&lt;&gt;""),"Inclusion support / monitor","Standard")</f>
        <v/>
      </c>
      <c r="V414" s="12" t="n"/>
    </row>
    <row r="415">
      <c r="A415" s="2">
        <f>IF(B415="","","P-"&amp;TEXT(ROW()-5,"000"))</f>
        <v/>
      </c>
      <c r="B415" s="12" t="n"/>
      <c r="C415" s="12" t="n"/>
      <c r="D415" s="2" t="n"/>
      <c r="E415" s="2" t="n"/>
      <c r="F415" s="2" t="n"/>
      <c r="G415" s="2" t="n"/>
      <c r="H415" s="2" t="n"/>
      <c r="I415" s="2" t="n"/>
      <c r="J415" s="2" t="n"/>
      <c r="K415" s="12" t="n"/>
      <c r="L415" s="12" t="n"/>
      <c r="M415" s="2" t="n"/>
      <c r="N415" s="12" t="n"/>
      <c r="O415" s="12" t="n"/>
      <c r="P415" s="12" t="n"/>
      <c r="Q415" s="12" t="n"/>
      <c r="R415" s="12" t="n"/>
      <c r="S415" s="12" t="n"/>
      <c r="T415" s="15">
        <f>COUNTIF(E415:M415,"&lt;&gt;Unknown")/9</f>
        <v/>
      </c>
      <c r="U415" s="2">
        <f>IF(OR(I415="Disabled",J415="Needs support",J415="Offline preference",J415="No access",O415&lt;&gt;"",P415&lt;&gt;""),"Inclusion support / monitor","Standard")</f>
        <v/>
      </c>
      <c r="V415" s="12" t="n"/>
    </row>
    <row r="416">
      <c r="A416" s="2">
        <f>IF(B416="","","P-"&amp;TEXT(ROW()-5,"000"))</f>
        <v/>
      </c>
      <c r="B416" s="12" t="n"/>
      <c r="C416" s="12" t="n"/>
      <c r="D416" s="2" t="n"/>
      <c r="E416" s="2" t="n"/>
      <c r="F416" s="2" t="n"/>
      <c r="G416" s="2" t="n"/>
      <c r="H416" s="2" t="n"/>
      <c r="I416" s="2" t="n"/>
      <c r="J416" s="2" t="n"/>
      <c r="K416" s="12" t="n"/>
      <c r="L416" s="12" t="n"/>
      <c r="M416" s="2" t="n"/>
      <c r="N416" s="12" t="n"/>
      <c r="O416" s="12" t="n"/>
      <c r="P416" s="12" t="n"/>
      <c r="Q416" s="12" t="n"/>
      <c r="R416" s="12" t="n"/>
      <c r="S416" s="12" t="n"/>
      <c r="T416" s="15">
        <f>COUNTIF(E416:M416,"&lt;&gt;Unknown")/9</f>
        <v/>
      </c>
      <c r="U416" s="2">
        <f>IF(OR(I416="Disabled",J416="Needs support",J416="Offline preference",J416="No access",O416&lt;&gt;"",P416&lt;&gt;""),"Inclusion support / monitor","Standard")</f>
        <v/>
      </c>
      <c r="V416" s="12" t="n"/>
    </row>
    <row r="417">
      <c r="A417" s="2">
        <f>IF(B417="","","P-"&amp;TEXT(ROW()-5,"000"))</f>
        <v/>
      </c>
      <c r="B417" s="12" t="n"/>
      <c r="C417" s="12" t="n"/>
      <c r="D417" s="2" t="n"/>
      <c r="E417" s="2" t="n"/>
      <c r="F417" s="2" t="n"/>
      <c r="G417" s="2" t="n"/>
      <c r="H417" s="2" t="n"/>
      <c r="I417" s="2" t="n"/>
      <c r="J417" s="2" t="n"/>
      <c r="K417" s="12" t="n"/>
      <c r="L417" s="12" t="n"/>
      <c r="M417" s="2" t="n"/>
      <c r="N417" s="12" t="n"/>
      <c r="O417" s="12" t="n"/>
      <c r="P417" s="12" t="n"/>
      <c r="Q417" s="12" t="n"/>
      <c r="R417" s="12" t="n"/>
      <c r="S417" s="12" t="n"/>
      <c r="T417" s="15">
        <f>COUNTIF(E417:M417,"&lt;&gt;Unknown")/9</f>
        <v/>
      </c>
      <c r="U417" s="2">
        <f>IF(OR(I417="Disabled",J417="Needs support",J417="Offline preference",J417="No access",O417&lt;&gt;"",P417&lt;&gt;""),"Inclusion support / monitor","Standard")</f>
        <v/>
      </c>
      <c r="V417" s="12" t="n"/>
    </row>
    <row r="418">
      <c r="A418" s="2">
        <f>IF(B418="","","P-"&amp;TEXT(ROW()-5,"000"))</f>
        <v/>
      </c>
      <c r="B418" s="12" t="n"/>
      <c r="C418" s="12" t="n"/>
      <c r="D418" s="2" t="n"/>
      <c r="E418" s="2" t="n"/>
      <c r="F418" s="2" t="n"/>
      <c r="G418" s="2" t="n"/>
      <c r="H418" s="2" t="n"/>
      <c r="I418" s="2" t="n"/>
      <c r="J418" s="2" t="n"/>
      <c r="K418" s="12" t="n"/>
      <c r="L418" s="12" t="n"/>
      <c r="M418" s="2" t="n"/>
      <c r="N418" s="12" t="n"/>
      <c r="O418" s="12" t="n"/>
      <c r="P418" s="12" t="n"/>
      <c r="Q418" s="12" t="n"/>
      <c r="R418" s="12" t="n"/>
      <c r="S418" s="12" t="n"/>
      <c r="T418" s="15">
        <f>COUNTIF(E418:M418,"&lt;&gt;Unknown")/9</f>
        <v/>
      </c>
      <c r="U418" s="2">
        <f>IF(OR(I418="Disabled",J418="Needs support",J418="Offline preference",J418="No access",O418&lt;&gt;"",P418&lt;&gt;""),"Inclusion support / monitor","Standard")</f>
        <v/>
      </c>
      <c r="V418" s="12" t="n"/>
    </row>
    <row r="419">
      <c r="A419" s="2">
        <f>IF(B419="","","P-"&amp;TEXT(ROW()-5,"000"))</f>
        <v/>
      </c>
      <c r="B419" s="12" t="n"/>
      <c r="C419" s="12" t="n"/>
      <c r="D419" s="2" t="n"/>
      <c r="E419" s="2" t="n"/>
      <c r="F419" s="2" t="n"/>
      <c r="G419" s="2" t="n"/>
      <c r="H419" s="2" t="n"/>
      <c r="I419" s="2" t="n"/>
      <c r="J419" s="2" t="n"/>
      <c r="K419" s="12" t="n"/>
      <c r="L419" s="12" t="n"/>
      <c r="M419" s="2" t="n"/>
      <c r="N419" s="12" t="n"/>
      <c r="O419" s="12" t="n"/>
      <c r="P419" s="12" t="n"/>
      <c r="Q419" s="12" t="n"/>
      <c r="R419" s="12" t="n"/>
      <c r="S419" s="12" t="n"/>
      <c r="T419" s="15">
        <f>COUNTIF(E419:M419,"&lt;&gt;Unknown")/9</f>
        <v/>
      </c>
      <c r="U419" s="2">
        <f>IF(OR(I419="Disabled",J419="Needs support",J419="Offline preference",J419="No access",O419&lt;&gt;"",P419&lt;&gt;""),"Inclusion support / monitor","Standard")</f>
        <v/>
      </c>
      <c r="V419" s="12" t="n"/>
    </row>
    <row r="420">
      <c r="A420" s="2">
        <f>IF(B420="","","P-"&amp;TEXT(ROW()-5,"000"))</f>
        <v/>
      </c>
      <c r="B420" s="12" t="n"/>
      <c r="C420" s="12" t="n"/>
      <c r="D420" s="2" t="n"/>
      <c r="E420" s="2" t="n"/>
      <c r="F420" s="2" t="n"/>
      <c r="G420" s="2" t="n"/>
      <c r="H420" s="2" t="n"/>
      <c r="I420" s="2" t="n"/>
      <c r="J420" s="2" t="n"/>
      <c r="K420" s="12" t="n"/>
      <c r="L420" s="12" t="n"/>
      <c r="M420" s="2" t="n"/>
      <c r="N420" s="12" t="n"/>
      <c r="O420" s="12" t="n"/>
      <c r="P420" s="12" t="n"/>
      <c r="Q420" s="12" t="n"/>
      <c r="R420" s="12" t="n"/>
      <c r="S420" s="12" t="n"/>
      <c r="T420" s="15">
        <f>COUNTIF(E420:M420,"&lt;&gt;Unknown")/9</f>
        <v/>
      </c>
      <c r="U420" s="2">
        <f>IF(OR(I420="Disabled",J420="Needs support",J420="Offline preference",J420="No access",O420&lt;&gt;"",P420&lt;&gt;""),"Inclusion support / monitor","Standard")</f>
        <v/>
      </c>
      <c r="V420" s="12" t="n"/>
    </row>
    <row r="421">
      <c r="A421" s="2">
        <f>IF(B421="","","P-"&amp;TEXT(ROW()-5,"000"))</f>
        <v/>
      </c>
      <c r="B421" s="12" t="n"/>
      <c r="C421" s="12" t="n"/>
      <c r="D421" s="2" t="n"/>
      <c r="E421" s="2" t="n"/>
      <c r="F421" s="2" t="n"/>
      <c r="G421" s="2" t="n"/>
      <c r="H421" s="2" t="n"/>
      <c r="I421" s="2" t="n"/>
      <c r="J421" s="2" t="n"/>
      <c r="K421" s="12" t="n"/>
      <c r="L421" s="12" t="n"/>
      <c r="M421" s="2" t="n"/>
      <c r="N421" s="12" t="n"/>
      <c r="O421" s="12" t="n"/>
      <c r="P421" s="12" t="n"/>
      <c r="Q421" s="12" t="n"/>
      <c r="R421" s="12" t="n"/>
      <c r="S421" s="12" t="n"/>
      <c r="T421" s="15">
        <f>COUNTIF(E421:M421,"&lt;&gt;Unknown")/9</f>
        <v/>
      </c>
      <c r="U421" s="2">
        <f>IF(OR(I421="Disabled",J421="Needs support",J421="Offline preference",J421="No access",O421&lt;&gt;"",P421&lt;&gt;""),"Inclusion support / monitor","Standard")</f>
        <v/>
      </c>
      <c r="V421" s="12" t="n"/>
    </row>
    <row r="422">
      <c r="A422" s="2">
        <f>IF(B422="","","P-"&amp;TEXT(ROW()-5,"000"))</f>
        <v/>
      </c>
      <c r="B422" s="12" t="n"/>
      <c r="C422" s="12" t="n"/>
      <c r="D422" s="2" t="n"/>
      <c r="E422" s="2" t="n"/>
      <c r="F422" s="2" t="n"/>
      <c r="G422" s="2" t="n"/>
      <c r="H422" s="2" t="n"/>
      <c r="I422" s="2" t="n"/>
      <c r="J422" s="2" t="n"/>
      <c r="K422" s="12" t="n"/>
      <c r="L422" s="12" t="n"/>
      <c r="M422" s="2" t="n"/>
      <c r="N422" s="12" t="n"/>
      <c r="O422" s="12" t="n"/>
      <c r="P422" s="12" t="n"/>
      <c r="Q422" s="12" t="n"/>
      <c r="R422" s="12" t="n"/>
      <c r="S422" s="12" t="n"/>
      <c r="T422" s="15">
        <f>COUNTIF(E422:M422,"&lt;&gt;Unknown")/9</f>
        <v/>
      </c>
      <c r="U422" s="2">
        <f>IF(OR(I422="Disabled",J422="Needs support",J422="Offline preference",J422="No access",O422&lt;&gt;"",P422&lt;&gt;""),"Inclusion support / monitor","Standard")</f>
        <v/>
      </c>
      <c r="V422" s="12" t="n"/>
    </row>
    <row r="423">
      <c r="A423" s="2">
        <f>IF(B423="","","P-"&amp;TEXT(ROW()-5,"000"))</f>
        <v/>
      </c>
      <c r="B423" s="12" t="n"/>
      <c r="C423" s="12" t="n"/>
      <c r="D423" s="2" t="n"/>
      <c r="E423" s="2" t="n"/>
      <c r="F423" s="2" t="n"/>
      <c r="G423" s="2" t="n"/>
      <c r="H423" s="2" t="n"/>
      <c r="I423" s="2" t="n"/>
      <c r="J423" s="2" t="n"/>
      <c r="K423" s="12" t="n"/>
      <c r="L423" s="12" t="n"/>
      <c r="M423" s="2" t="n"/>
      <c r="N423" s="12" t="n"/>
      <c r="O423" s="12" t="n"/>
      <c r="P423" s="12" t="n"/>
      <c r="Q423" s="12" t="n"/>
      <c r="R423" s="12" t="n"/>
      <c r="S423" s="12" t="n"/>
      <c r="T423" s="15">
        <f>COUNTIF(E423:M423,"&lt;&gt;Unknown")/9</f>
        <v/>
      </c>
      <c r="U423" s="2">
        <f>IF(OR(I423="Disabled",J423="Needs support",J423="Offline preference",J423="No access",O423&lt;&gt;"",P423&lt;&gt;""),"Inclusion support / monitor","Standard")</f>
        <v/>
      </c>
      <c r="V423" s="12" t="n"/>
    </row>
    <row r="424">
      <c r="A424" s="2">
        <f>IF(B424="","","P-"&amp;TEXT(ROW()-5,"000"))</f>
        <v/>
      </c>
      <c r="B424" s="12" t="n"/>
      <c r="C424" s="12" t="n"/>
      <c r="D424" s="2" t="n"/>
      <c r="E424" s="2" t="n"/>
      <c r="F424" s="2" t="n"/>
      <c r="G424" s="2" t="n"/>
      <c r="H424" s="2" t="n"/>
      <c r="I424" s="2" t="n"/>
      <c r="J424" s="2" t="n"/>
      <c r="K424" s="12" t="n"/>
      <c r="L424" s="12" t="n"/>
      <c r="M424" s="2" t="n"/>
      <c r="N424" s="12" t="n"/>
      <c r="O424" s="12" t="n"/>
      <c r="P424" s="12" t="n"/>
      <c r="Q424" s="12" t="n"/>
      <c r="R424" s="12" t="n"/>
      <c r="S424" s="12" t="n"/>
      <c r="T424" s="15">
        <f>COUNTIF(E424:M424,"&lt;&gt;Unknown")/9</f>
        <v/>
      </c>
      <c r="U424" s="2">
        <f>IF(OR(I424="Disabled",J424="Needs support",J424="Offline preference",J424="No access",O424&lt;&gt;"",P424&lt;&gt;""),"Inclusion support / monitor","Standard")</f>
        <v/>
      </c>
      <c r="V424" s="12" t="n"/>
    </row>
    <row r="425">
      <c r="A425" s="2">
        <f>IF(B425="","","P-"&amp;TEXT(ROW()-5,"000"))</f>
        <v/>
      </c>
      <c r="B425" s="12" t="n"/>
      <c r="C425" s="12" t="n"/>
      <c r="D425" s="2" t="n"/>
      <c r="E425" s="2" t="n"/>
      <c r="F425" s="2" t="n"/>
      <c r="G425" s="2" t="n"/>
      <c r="H425" s="2" t="n"/>
      <c r="I425" s="2" t="n"/>
      <c r="J425" s="2" t="n"/>
      <c r="K425" s="12" t="n"/>
      <c r="L425" s="12" t="n"/>
      <c r="M425" s="2" t="n"/>
      <c r="N425" s="12" t="n"/>
      <c r="O425" s="12" t="n"/>
      <c r="P425" s="12" t="n"/>
      <c r="Q425" s="12" t="n"/>
      <c r="R425" s="12" t="n"/>
      <c r="S425" s="12" t="n"/>
      <c r="T425" s="15">
        <f>COUNTIF(E425:M425,"&lt;&gt;Unknown")/9</f>
        <v/>
      </c>
      <c r="U425" s="2">
        <f>IF(OR(I425="Disabled",J425="Needs support",J425="Offline preference",J425="No access",O425&lt;&gt;"",P425&lt;&gt;""),"Inclusion support / monitor","Standard")</f>
        <v/>
      </c>
      <c r="V425" s="12" t="n"/>
    </row>
    <row r="426">
      <c r="A426" s="2">
        <f>IF(B426="","","P-"&amp;TEXT(ROW()-5,"000"))</f>
        <v/>
      </c>
      <c r="B426" s="12" t="n"/>
      <c r="C426" s="12" t="n"/>
      <c r="D426" s="2" t="n"/>
      <c r="E426" s="2" t="n"/>
      <c r="F426" s="2" t="n"/>
      <c r="G426" s="2" t="n"/>
      <c r="H426" s="2" t="n"/>
      <c r="I426" s="2" t="n"/>
      <c r="J426" s="2" t="n"/>
      <c r="K426" s="12" t="n"/>
      <c r="L426" s="12" t="n"/>
      <c r="M426" s="2" t="n"/>
      <c r="N426" s="12" t="n"/>
      <c r="O426" s="12" t="n"/>
      <c r="P426" s="12" t="n"/>
      <c r="Q426" s="12" t="n"/>
      <c r="R426" s="12" t="n"/>
      <c r="S426" s="12" t="n"/>
      <c r="T426" s="15">
        <f>COUNTIF(E426:M426,"&lt;&gt;Unknown")/9</f>
        <v/>
      </c>
      <c r="U426" s="2">
        <f>IF(OR(I426="Disabled",J426="Needs support",J426="Offline preference",J426="No access",O426&lt;&gt;"",P426&lt;&gt;""),"Inclusion support / monitor","Standard")</f>
        <v/>
      </c>
      <c r="V426" s="12" t="n"/>
    </row>
    <row r="427">
      <c r="A427" s="2">
        <f>IF(B427="","","P-"&amp;TEXT(ROW()-5,"000"))</f>
        <v/>
      </c>
      <c r="B427" s="12" t="n"/>
      <c r="C427" s="12" t="n"/>
      <c r="D427" s="2" t="n"/>
      <c r="E427" s="2" t="n"/>
      <c r="F427" s="2" t="n"/>
      <c r="G427" s="2" t="n"/>
      <c r="H427" s="2" t="n"/>
      <c r="I427" s="2" t="n"/>
      <c r="J427" s="2" t="n"/>
      <c r="K427" s="12" t="n"/>
      <c r="L427" s="12" t="n"/>
      <c r="M427" s="2" t="n"/>
      <c r="N427" s="12" t="n"/>
      <c r="O427" s="12" t="n"/>
      <c r="P427" s="12" t="n"/>
      <c r="Q427" s="12" t="n"/>
      <c r="R427" s="12" t="n"/>
      <c r="S427" s="12" t="n"/>
      <c r="T427" s="15">
        <f>COUNTIF(E427:M427,"&lt;&gt;Unknown")/9</f>
        <v/>
      </c>
      <c r="U427" s="2">
        <f>IF(OR(I427="Disabled",J427="Needs support",J427="Offline preference",J427="No access",O427&lt;&gt;"",P427&lt;&gt;""),"Inclusion support / monitor","Standard")</f>
        <v/>
      </c>
      <c r="V427" s="12" t="n"/>
    </row>
    <row r="428">
      <c r="A428" s="2">
        <f>IF(B428="","","P-"&amp;TEXT(ROW()-5,"000"))</f>
        <v/>
      </c>
      <c r="B428" s="12" t="n"/>
      <c r="C428" s="12" t="n"/>
      <c r="D428" s="2" t="n"/>
      <c r="E428" s="2" t="n"/>
      <c r="F428" s="2" t="n"/>
      <c r="G428" s="2" t="n"/>
      <c r="H428" s="2" t="n"/>
      <c r="I428" s="2" t="n"/>
      <c r="J428" s="2" t="n"/>
      <c r="K428" s="12" t="n"/>
      <c r="L428" s="12" t="n"/>
      <c r="M428" s="2" t="n"/>
      <c r="N428" s="12" t="n"/>
      <c r="O428" s="12" t="n"/>
      <c r="P428" s="12" t="n"/>
      <c r="Q428" s="12" t="n"/>
      <c r="R428" s="12" t="n"/>
      <c r="S428" s="12" t="n"/>
      <c r="T428" s="15">
        <f>COUNTIF(E428:M428,"&lt;&gt;Unknown")/9</f>
        <v/>
      </c>
      <c r="U428" s="2">
        <f>IF(OR(I428="Disabled",J428="Needs support",J428="Offline preference",J428="No access",O428&lt;&gt;"",P428&lt;&gt;""),"Inclusion support / monitor","Standard")</f>
        <v/>
      </c>
      <c r="V428" s="12" t="n"/>
    </row>
    <row r="429">
      <c r="A429" s="2">
        <f>IF(B429="","","P-"&amp;TEXT(ROW()-5,"000"))</f>
        <v/>
      </c>
      <c r="B429" s="12" t="n"/>
      <c r="C429" s="12" t="n"/>
      <c r="D429" s="2" t="n"/>
      <c r="E429" s="2" t="n"/>
      <c r="F429" s="2" t="n"/>
      <c r="G429" s="2" t="n"/>
      <c r="H429" s="2" t="n"/>
      <c r="I429" s="2" t="n"/>
      <c r="J429" s="2" t="n"/>
      <c r="K429" s="12" t="n"/>
      <c r="L429" s="12" t="n"/>
      <c r="M429" s="2" t="n"/>
      <c r="N429" s="12" t="n"/>
      <c r="O429" s="12" t="n"/>
      <c r="P429" s="12" t="n"/>
      <c r="Q429" s="12" t="n"/>
      <c r="R429" s="12" t="n"/>
      <c r="S429" s="12" t="n"/>
      <c r="T429" s="15">
        <f>COUNTIF(E429:M429,"&lt;&gt;Unknown")/9</f>
        <v/>
      </c>
      <c r="U429" s="2">
        <f>IF(OR(I429="Disabled",J429="Needs support",J429="Offline preference",J429="No access",O429&lt;&gt;"",P429&lt;&gt;""),"Inclusion support / monitor","Standard")</f>
        <v/>
      </c>
      <c r="V429" s="12" t="n"/>
    </row>
    <row r="430">
      <c r="A430" s="2">
        <f>IF(B430="","","P-"&amp;TEXT(ROW()-5,"000"))</f>
        <v/>
      </c>
      <c r="B430" s="12" t="n"/>
      <c r="C430" s="12" t="n"/>
      <c r="D430" s="2" t="n"/>
      <c r="E430" s="2" t="n"/>
      <c r="F430" s="2" t="n"/>
      <c r="G430" s="2" t="n"/>
      <c r="H430" s="2" t="n"/>
      <c r="I430" s="2" t="n"/>
      <c r="J430" s="2" t="n"/>
      <c r="K430" s="12" t="n"/>
      <c r="L430" s="12" t="n"/>
      <c r="M430" s="2" t="n"/>
      <c r="N430" s="12" t="n"/>
      <c r="O430" s="12" t="n"/>
      <c r="P430" s="12" t="n"/>
      <c r="Q430" s="12" t="n"/>
      <c r="R430" s="12" t="n"/>
      <c r="S430" s="12" t="n"/>
      <c r="T430" s="15">
        <f>COUNTIF(E430:M430,"&lt;&gt;Unknown")/9</f>
        <v/>
      </c>
      <c r="U430" s="2">
        <f>IF(OR(I430="Disabled",J430="Needs support",J430="Offline preference",J430="No access",O430&lt;&gt;"",P430&lt;&gt;""),"Inclusion support / monitor","Standard")</f>
        <v/>
      </c>
      <c r="V430" s="12" t="n"/>
    </row>
    <row r="431">
      <c r="A431" s="2">
        <f>IF(B431="","","P-"&amp;TEXT(ROW()-5,"000"))</f>
        <v/>
      </c>
      <c r="B431" s="12" t="n"/>
      <c r="C431" s="12" t="n"/>
      <c r="D431" s="2" t="n"/>
      <c r="E431" s="2" t="n"/>
      <c r="F431" s="2" t="n"/>
      <c r="G431" s="2" t="n"/>
      <c r="H431" s="2" t="n"/>
      <c r="I431" s="2" t="n"/>
      <c r="J431" s="2" t="n"/>
      <c r="K431" s="12" t="n"/>
      <c r="L431" s="12" t="n"/>
      <c r="M431" s="2" t="n"/>
      <c r="N431" s="12" t="n"/>
      <c r="O431" s="12" t="n"/>
      <c r="P431" s="12" t="n"/>
      <c r="Q431" s="12" t="n"/>
      <c r="R431" s="12" t="n"/>
      <c r="S431" s="12" t="n"/>
      <c r="T431" s="15">
        <f>COUNTIF(E431:M431,"&lt;&gt;Unknown")/9</f>
        <v/>
      </c>
      <c r="U431" s="2">
        <f>IF(OR(I431="Disabled",J431="Needs support",J431="Offline preference",J431="No access",O431&lt;&gt;"",P431&lt;&gt;""),"Inclusion support / monitor","Standard")</f>
        <v/>
      </c>
      <c r="V431" s="12" t="n"/>
    </row>
    <row r="432">
      <c r="A432" s="2">
        <f>IF(B432="","","P-"&amp;TEXT(ROW()-5,"000"))</f>
        <v/>
      </c>
      <c r="B432" s="12" t="n"/>
      <c r="C432" s="12" t="n"/>
      <c r="D432" s="2" t="n"/>
      <c r="E432" s="2" t="n"/>
      <c r="F432" s="2" t="n"/>
      <c r="G432" s="2" t="n"/>
      <c r="H432" s="2" t="n"/>
      <c r="I432" s="2" t="n"/>
      <c r="J432" s="2" t="n"/>
      <c r="K432" s="12" t="n"/>
      <c r="L432" s="12" t="n"/>
      <c r="M432" s="2" t="n"/>
      <c r="N432" s="12" t="n"/>
      <c r="O432" s="12" t="n"/>
      <c r="P432" s="12" t="n"/>
      <c r="Q432" s="12" t="n"/>
      <c r="R432" s="12" t="n"/>
      <c r="S432" s="12" t="n"/>
      <c r="T432" s="15">
        <f>COUNTIF(E432:M432,"&lt;&gt;Unknown")/9</f>
        <v/>
      </c>
      <c r="U432" s="2">
        <f>IF(OR(I432="Disabled",J432="Needs support",J432="Offline preference",J432="No access",O432&lt;&gt;"",P432&lt;&gt;""),"Inclusion support / monitor","Standard")</f>
        <v/>
      </c>
      <c r="V432" s="12" t="n"/>
    </row>
    <row r="433">
      <c r="A433" s="2">
        <f>IF(B433="","","P-"&amp;TEXT(ROW()-5,"000"))</f>
        <v/>
      </c>
      <c r="B433" s="12" t="n"/>
      <c r="C433" s="12" t="n"/>
      <c r="D433" s="2" t="n"/>
      <c r="E433" s="2" t="n"/>
      <c r="F433" s="2" t="n"/>
      <c r="G433" s="2" t="n"/>
      <c r="H433" s="2" t="n"/>
      <c r="I433" s="2" t="n"/>
      <c r="J433" s="2" t="n"/>
      <c r="K433" s="12" t="n"/>
      <c r="L433" s="12" t="n"/>
      <c r="M433" s="2" t="n"/>
      <c r="N433" s="12" t="n"/>
      <c r="O433" s="12" t="n"/>
      <c r="P433" s="12" t="n"/>
      <c r="Q433" s="12" t="n"/>
      <c r="R433" s="12" t="n"/>
      <c r="S433" s="12" t="n"/>
      <c r="T433" s="15">
        <f>COUNTIF(E433:M433,"&lt;&gt;Unknown")/9</f>
        <v/>
      </c>
      <c r="U433" s="2">
        <f>IF(OR(I433="Disabled",J433="Needs support",J433="Offline preference",J433="No access",O433&lt;&gt;"",P433&lt;&gt;""),"Inclusion support / monitor","Standard")</f>
        <v/>
      </c>
      <c r="V433" s="12" t="n"/>
    </row>
    <row r="434">
      <c r="A434" s="2">
        <f>IF(B434="","","P-"&amp;TEXT(ROW()-5,"000"))</f>
        <v/>
      </c>
      <c r="B434" s="12" t="n"/>
      <c r="C434" s="12" t="n"/>
      <c r="D434" s="2" t="n"/>
      <c r="E434" s="2" t="n"/>
      <c r="F434" s="2" t="n"/>
      <c r="G434" s="2" t="n"/>
      <c r="H434" s="2" t="n"/>
      <c r="I434" s="2" t="n"/>
      <c r="J434" s="2" t="n"/>
      <c r="K434" s="12" t="n"/>
      <c r="L434" s="12" t="n"/>
      <c r="M434" s="2" t="n"/>
      <c r="N434" s="12" t="n"/>
      <c r="O434" s="12" t="n"/>
      <c r="P434" s="12" t="n"/>
      <c r="Q434" s="12" t="n"/>
      <c r="R434" s="12" t="n"/>
      <c r="S434" s="12" t="n"/>
      <c r="T434" s="15">
        <f>COUNTIF(E434:M434,"&lt;&gt;Unknown")/9</f>
        <v/>
      </c>
      <c r="U434" s="2">
        <f>IF(OR(I434="Disabled",J434="Needs support",J434="Offline preference",J434="No access",O434&lt;&gt;"",P434&lt;&gt;""),"Inclusion support / monitor","Standard")</f>
        <v/>
      </c>
      <c r="V434" s="12" t="n"/>
    </row>
    <row r="435">
      <c r="A435" s="2">
        <f>IF(B435="","","P-"&amp;TEXT(ROW()-5,"000"))</f>
        <v/>
      </c>
      <c r="B435" s="12" t="n"/>
      <c r="C435" s="12" t="n"/>
      <c r="D435" s="2" t="n"/>
      <c r="E435" s="2" t="n"/>
      <c r="F435" s="2" t="n"/>
      <c r="G435" s="2" t="n"/>
      <c r="H435" s="2" t="n"/>
      <c r="I435" s="2" t="n"/>
      <c r="J435" s="2" t="n"/>
      <c r="K435" s="12" t="n"/>
      <c r="L435" s="12" t="n"/>
      <c r="M435" s="2" t="n"/>
      <c r="N435" s="12" t="n"/>
      <c r="O435" s="12" t="n"/>
      <c r="P435" s="12" t="n"/>
      <c r="Q435" s="12" t="n"/>
      <c r="R435" s="12" t="n"/>
      <c r="S435" s="12" t="n"/>
      <c r="T435" s="15">
        <f>COUNTIF(E435:M435,"&lt;&gt;Unknown")/9</f>
        <v/>
      </c>
      <c r="U435" s="2">
        <f>IF(OR(I435="Disabled",J435="Needs support",J435="Offline preference",J435="No access",O435&lt;&gt;"",P435&lt;&gt;""),"Inclusion support / monitor","Standard")</f>
        <v/>
      </c>
      <c r="V435" s="12" t="n"/>
    </row>
    <row r="436">
      <c r="A436" s="2">
        <f>IF(B436="","","P-"&amp;TEXT(ROW()-5,"000"))</f>
        <v/>
      </c>
      <c r="B436" s="12" t="n"/>
      <c r="C436" s="12" t="n"/>
      <c r="D436" s="2" t="n"/>
      <c r="E436" s="2" t="n"/>
      <c r="F436" s="2" t="n"/>
      <c r="G436" s="2" t="n"/>
      <c r="H436" s="2" t="n"/>
      <c r="I436" s="2" t="n"/>
      <c r="J436" s="2" t="n"/>
      <c r="K436" s="12" t="n"/>
      <c r="L436" s="12" t="n"/>
      <c r="M436" s="2" t="n"/>
      <c r="N436" s="12" t="n"/>
      <c r="O436" s="12" t="n"/>
      <c r="P436" s="12" t="n"/>
      <c r="Q436" s="12" t="n"/>
      <c r="R436" s="12" t="n"/>
      <c r="S436" s="12" t="n"/>
      <c r="T436" s="15">
        <f>COUNTIF(E436:M436,"&lt;&gt;Unknown")/9</f>
        <v/>
      </c>
      <c r="U436" s="2">
        <f>IF(OR(I436="Disabled",J436="Needs support",J436="Offline preference",J436="No access",O436&lt;&gt;"",P436&lt;&gt;""),"Inclusion support / monitor","Standard")</f>
        <v/>
      </c>
      <c r="V436" s="12" t="n"/>
    </row>
    <row r="437">
      <c r="A437" s="2">
        <f>IF(B437="","","P-"&amp;TEXT(ROW()-5,"000"))</f>
        <v/>
      </c>
      <c r="B437" s="12" t="n"/>
      <c r="C437" s="12" t="n"/>
      <c r="D437" s="2" t="n"/>
      <c r="E437" s="2" t="n"/>
      <c r="F437" s="2" t="n"/>
      <c r="G437" s="2" t="n"/>
      <c r="H437" s="2" t="n"/>
      <c r="I437" s="2" t="n"/>
      <c r="J437" s="2" t="n"/>
      <c r="K437" s="12" t="n"/>
      <c r="L437" s="12" t="n"/>
      <c r="M437" s="2" t="n"/>
      <c r="N437" s="12" t="n"/>
      <c r="O437" s="12" t="n"/>
      <c r="P437" s="12" t="n"/>
      <c r="Q437" s="12" t="n"/>
      <c r="R437" s="12" t="n"/>
      <c r="S437" s="12" t="n"/>
      <c r="T437" s="15">
        <f>COUNTIF(E437:M437,"&lt;&gt;Unknown")/9</f>
        <v/>
      </c>
      <c r="U437" s="2">
        <f>IF(OR(I437="Disabled",J437="Needs support",J437="Offline preference",J437="No access",O437&lt;&gt;"",P437&lt;&gt;""),"Inclusion support / monitor","Standard")</f>
        <v/>
      </c>
      <c r="V437" s="12" t="n"/>
    </row>
    <row r="438">
      <c r="A438" s="2">
        <f>IF(B438="","","P-"&amp;TEXT(ROW()-5,"000"))</f>
        <v/>
      </c>
      <c r="B438" s="12" t="n"/>
      <c r="C438" s="12" t="n"/>
      <c r="D438" s="2" t="n"/>
      <c r="E438" s="2" t="n"/>
      <c r="F438" s="2" t="n"/>
      <c r="G438" s="2" t="n"/>
      <c r="H438" s="2" t="n"/>
      <c r="I438" s="2" t="n"/>
      <c r="J438" s="2" t="n"/>
      <c r="K438" s="12" t="n"/>
      <c r="L438" s="12" t="n"/>
      <c r="M438" s="2" t="n"/>
      <c r="N438" s="12" t="n"/>
      <c r="O438" s="12" t="n"/>
      <c r="P438" s="12" t="n"/>
      <c r="Q438" s="12" t="n"/>
      <c r="R438" s="12" t="n"/>
      <c r="S438" s="12" t="n"/>
      <c r="T438" s="15">
        <f>COUNTIF(E438:M438,"&lt;&gt;Unknown")/9</f>
        <v/>
      </c>
      <c r="U438" s="2">
        <f>IF(OR(I438="Disabled",J438="Needs support",J438="Offline preference",J438="No access",O438&lt;&gt;"",P438&lt;&gt;""),"Inclusion support / monitor","Standard")</f>
        <v/>
      </c>
      <c r="V438" s="12" t="n"/>
    </row>
    <row r="439">
      <c r="A439" s="2">
        <f>IF(B439="","","P-"&amp;TEXT(ROW()-5,"000"))</f>
        <v/>
      </c>
      <c r="B439" s="12" t="n"/>
      <c r="C439" s="12" t="n"/>
      <c r="D439" s="2" t="n"/>
      <c r="E439" s="2" t="n"/>
      <c r="F439" s="2" t="n"/>
      <c r="G439" s="2" t="n"/>
      <c r="H439" s="2" t="n"/>
      <c r="I439" s="2" t="n"/>
      <c r="J439" s="2" t="n"/>
      <c r="K439" s="12" t="n"/>
      <c r="L439" s="12" t="n"/>
      <c r="M439" s="2" t="n"/>
      <c r="N439" s="12" t="n"/>
      <c r="O439" s="12" t="n"/>
      <c r="P439" s="12" t="n"/>
      <c r="Q439" s="12" t="n"/>
      <c r="R439" s="12" t="n"/>
      <c r="S439" s="12" t="n"/>
      <c r="T439" s="15">
        <f>COUNTIF(E439:M439,"&lt;&gt;Unknown")/9</f>
        <v/>
      </c>
      <c r="U439" s="2">
        <f>IF(OR(I439="Disabled",J439="Needs support",J439="Offline preference",J439="No access",O439&lt;&gt;"",P439&lt;&gt;""),"Inclusion support / monitor","Standard")</f>
        <v/>
      </c>
      <c r="V439" s="12" t="n"/>
    </row>
    <row r="440">
      <c r="A440" s="2">
        <f>IF(B440="","","P-"&amp;TEXT(ROW()-5,"000"))</f>
        <v/>
      </c>
      <c r="B440" s="12" t="n"/>
      <c r="C440" s="12" t="n"/>
      <c r="D440" s="2" t="n"/>
      <c r="E440" s="2" t="n"/>
      <c r="F440" s="2" t="n"/>
      <c r="G440" s="2" t="n"/>
      <c r="H440" s="2" t="n"/>
      <c r="I440" s="2" t="n"/>
      <c r="J440" s="2" t="n"/>
      <c r="K440" s="12" t="n"/>
      <c r="L440" s="12" t="n"/>
      <c r="M440" s="2" t="n"/>
      <c r="N440" s="12" t="n"/>
      <c r="O440" s="12" t="n"/>
      <c r="P440" s="12" t="n"/>
      <c r="Q440" s="12" t="n"/>
      <c r="R440" s="12" t="n"/>
      <c r="S440" s="12" t="n"/>
      <c r="T440" s="15">
        <f>COUNTIF(E440:M440,"&lt;&gt;Unknown")/9</f>
        <v/>
      </c>
      <c r="U440" s="2">
        <f>IF(OR(I440="Disabled",J440="Needs support",J440="Offline preference",J440="No access",O440&lt;&gt;"",P440&lt;&gt;""),"Inclusion support / monitor","Standard")</f>
        <v/>
      </c>
      <c r="V440" s="12" t="n"/>
    </row>
    <row r="441">
      <c r="A441" s="2">
        <f>IF(B441="","","P-"&amp;TEXT(ROW()-5,"000"))</f>
        <v/>
      </c>
      <c r="B441" s="12" t="n"/>
      <c r="C441" s="12" t="n"/>
      <c r="D441" s="2" t="n"/>
      <c r="E441" s="2" t="n"/>
      <c r="F441" s="2" t="n"/>
      <c r="G441" s="2" t="n"/>
      <c r="H441" s="2" t="n"/>
      <c r="I441" s="2" t="n"/>
      <c r="J441" s="2" t="n"/>
      <c r="K441" s="12" t="n"/>
      <c r="L441" s="12" t="n"/>
      <c r="M441" s="2" t="n"/>
      <c r="N441" s="12" t="n"/>
      <c r="O441" s="12" t="n"/>
      <c r="P441" s="12" t="n"/>
      <c r="Q441" s="12" t="n"/>
      <c r="R441" s="12" t="n"/>
      <c r="S441" s="12" t="n"/>
      <c r="T441" s="15">
        <f>COUNTIF(E441:M441,"&lt;&gt;Unknown")/9</f>
        <v/>
      </c>
      <c r="U441" s="2">
        <f>IF(OR(I441="Disabled",J441="Needs support",J441="Offline preference",J441="No access",O441&lt;&gt;"",P441&lt;&gt;""),"Inclusion support / monitor","Standard")</f>
        <v/>
      </c>
      <c r="V441" s="12" t="n"/>
    </row>
    <row r="442">
      <c r="A442" s="2">
        <f>IF(B442="","","P-"&amp;TEXT(ROW()-5,"000"))</f>
        <v/>
      </c>
      <c r="B442" s="12" t="n"/>
      <c r="C442" s="12" t="n"/>
      <c r="D442" s="2" t="n"/>
      <c r="E442" s="2" t="n"/>
      <c r="F442" s="2" t="n"/>
      <c r="G442" s="2" t="n"/>
      <c r="H442" s="2" t="n"/>
      <c r="I442" s="2" t="n"/>
      <c r="J442" s="2" t="n"/>
      <c r="K442" s="12" t="n"/>
      <c r="L442" s="12" t="n"/>
      <c r="M442" s="2" t="n"/>
      <c r="N442" s="12" t="n"/>
      <c r="O442" s="12" t="n"/>
      <c r="P442" s="12" t="n"/>
      <c r="Q442" s="12" t="n"/>
      <c r="R442" s="12" t="n"/>
      <c r="S442" s="12" t="n"/>
      <c r="T442" s="15">
        <f>COUNTIF(E442:M442,"&lt;&gt;Unknown")/9</f>
        <v/>
      </c>
      <c r="U442" s="2">
        <f>IF(OR(I442="Disabled",J442="Needs support",J442="Offline preference",J442="No access",O442&lt;&gt;"",P442&lt;&gt;""),"Inclusion support / monitor","Standard")</f>
        <v/>
      </c>
      <c r="V442" s="12" t="n"/>
    </row>
    <row r="443">
      <c r="A443" s="2">
        <f>IF(B443="","","P-"&amp;TEXT(ROW()-5,"000"))</f>
        <v/>
      </c>
      <c r="B443" s="12" t="n"/>
      <c r="C443" s="12" t="n"/>
      <c r="D443" s="2" t="n"/>
      <c r="E443" s="2" t="n"/>
      <c r="F443" s="2" t="n"/>
      <c r="G443" s="2" t="n"/>
      <c r="H443" s="2" t="n"/>
      <c r="I443" s="2" t="n"/>
      <c r="J443" s="2" t="n"/>
      <c r="K443" s="12" t="n"/>
      <c r="L443" s="12" t="n"/>
      <c r="M443" s="2" t="n"/>
      <c r="N443" s="12" t="n"/>
      <c r="O443" s="12" t="n"/>
      <c r="P443" s="12" t="n"/>
      <c r="Q443" s="12" t="n"/>
      <c r="R443" s="12" t="n"/>
      <c r="S443" s="12" t="n"/>
      <c r="T443" s="15">
        <f>COUNTIF(E443:M443,"&lt;&gt;Unknown")/9</f>
        <v/>
      </c>
      <c r="U443" s="2">
        <f>IF(OR(I443="Disabled",J443="Needs support",J443="Offline preference",J443="No access",O443&lt;&gt;"",P443&lt;&gt;""),"Inclusion support / monitor","Standard")</f>
        <v/>
      </c>
      <c r="V443" s="12" t="n"/>
    </row>
    <row r="444">
      <c r="A444" s="2">
        <f>IF(B444="","","P-"&amp;TEXT(ROW()-5,"000"))</f>
        <v/>
      </c>
      <c r="B444" s="12" t="n"/>
      <c r="C444" s="12" t="n"/>
      <c r="D444" s="2" t="n"/>
      <c r="E444" s="2" t="n"/>
      <c r="F444" s="2" t="n"/>
      <c r="G444" s="2" t="n"/>
      <c r="H444" s="2" t="n"/>
      <c r="I444" s="2" t="n"/>
      <c r="J444" s="2" t="n"/>
      <c r="K444" s="12" t="n"/>
      <c r="L444" s="12" t="n"/>
      <c r="M444" s="2" t="n"/>
      <c r="N444" s="12" t="n"/>
      <c r="O444" s="12" t="n"/>
      <c r="P444" s="12" t="n"/>
      <c r="Q444" s="12" t="n"/>
      <c r="R444" s="12" t="n"/>
      <c r="S444" s="12" t="n"/>
      <c r="T444" s="15">
        <f>COUNTIF(E444:M444,"&lt;&gt;Unknown")/9</f>
        <v/>
      </c>
      <c r="U444" s="2">
        <f>IF(OR(I444="Disabled",J444="Needs support",J444="Offline preference",J444="No access",O444&lt;&gt;"",P444&lt;&gt;""),"Inclusion support / monitor","Standard")</f>
        <v/>
      </c>
      <c r="V444" s="12" t="n"/>
    </row>
    <row r="445">
      <c r="A445" s="2">
        <f>IF(B445="","","P-"&amp;TEXT(ROW()-5,"000"))</f>
        <v/>
      </c>
      <c r="B445" s="12" t="n"/>
      <c r="C445" s="12" t="n"/>
      <c r="D445" s="2" t="n"/>
      <c r="E445" s="2" t="n"/>
      <c r="F445" s="2" t="n"/>
      <c r="G445" s="2" t="n"/>
      <c r="H445" s="2" t="n"/>
      <c r="I445" s="2" t="n"/>
      <c r="J445" s="2" t="n"/>
      <c r="K445" s="12" t="n"/>
      <c r="L445" s="12" t="n"/>
      <c r="M445" s="2" t="n"/>
      <c r="N445" s="12" t="n"/>
      <c r="O445" s="12" t="n"/>
      <c r="P445" s="12" t="n"/>
      <c r="Q445" s="12" t="n"/>
      <c r="R445" s="12" t="n"/>
      <c r="S445" s="12" t="n"/>
      <c r="T445" s="15">
        <f>COUNTIF(E445:M445,"&lt;&gt;Unknown")/9</f>
        <v/>
      </c>
      <c r="U445" s="2">
        <f>IF(OR(I445="Disabled",J445="Needs support",J445="Offline preference",J445="No access",O445&lt;&gt;"",P445&lt;&gt;""),"Inclusion support / monitor","Standard")</f>
        <v/>
      </c>
      <c r="V445" s="12" t="n"/>
    </row>
    <row r="446">
      <c r="A446" s="2">
        <f>IF(B446="","","P-"&amp;TEXT(ROW()-5,"000"))</f>
        <v/>
      </c>
      <c r="B446" s="12" t="n"/>
      <c r="C446" s="12" t="n"/>
      <c r="D446" s="2" t="n"/>
      <c r="E446" s="2" t="n"/>
      <c r="F446" s="2" t="n"/>
      <c r="G446" s="2" t="n"/>
      <c r="H446" s="2" t="n"/>
      <c r="I446" s="2" t="n"/>
      <c r="J446" s="2" t="n"/>
      <c r="K446" s="12" t="n"/>
      <c r="L446" s="12" t="n"/>
      <c r="M446" s="2" t="n"/>
      <c r="N446" s="12" t="n"/>
      <c r="O446" s="12" t="n"/>
      <c r="P446" s="12" t="n"/>
      <c r="Q446" s="12" t="n"/>
      <c r="R446" s="12" t="n"/>
      <c r="S446" s="12" t="n"/>
      <c r="T446" s="15">
        <f>COUNTIF(E446:M446,"&lt;&gt;Unknown")/9</f>
        <v/>
      </c>
      <c r="U446" s="2">
        <f>IF(OR(I446="Disabled",J446="Needs support",J446="Offline preference",J446="No access",O446&lt;&gt;"",P446&lt;&gt;""),"Inclusion support / monitor","Standard")</f>
        <v/>
      </c>
      <c r="V446" s="12" t="n"/>
    </row>
    <row r="447">
      <c r="A447" s="2">
        <f>IF(B447="","","P-"&amp;TEXT(ROW()-5,"000"))</f>
        <v/>
      </c>
      <c r="B447" s="12" t="n"/>
      <c r="C447" s="12" t="n"/>
      <c r="D447" s="2" t="n"/>
      <c r="E447" s="2" t="n"/>
      <c r="F447" s="2" t="n"/>
      <c r="G447" s="2" t="n"/>
      <c r="H447" s="2" t="n"/>
      <c r="I447" s="2" t="n"/>
      <c r="J447" s="2" t="n"/>
      <c r="K447" s="12" t="n"/>
      <c r="L447" s="12" t="n"/>
      <c r="M447" s="2" t="n"/>
      <c r="N447" s="12" t="n"/>
      <c r="O447" s="12" t="n"/>
      <c r="P447" s="12" t="n"/>
      <c r="Q447" s="12" t="n"/>
      <c r="R447" s="12" t="n"/>
      <c r="S447" s="12" t="n"/>
      <c r="T447" s="15">
        <f>COUNTIF(E447:M447,"&lt;&gt;Unknown")/9</f>
        <v/>
      </c>
      <c r="U447" s="2">
        <f>IF(OR(I447="Disabled",J447="Needs support",J447="Offline preference",J447="No access",O447&lt;&gt;"",P447&lt;&gt;""),"Inclusion support / monitor","Standard")</f>
        <v/>
      </c>
      <c r="V447" s="12" t="n"/>
    </row>
    <row r="448">
      <c r="A448" s="2">
        <f>IF(B448="","","P-"&amp;TEXT(ROW()-5,"000"))</f>
        <v/>
      </c>
      <c r="B448" s="12" t="n"/>
      <c r="C448" s="12" t="n"/>
      <c r="D448" s="2" t="n"/>
      <c r="E448" s="2" t="n"/>
      <c r="F448" s="2" t="n"/>
      <c r="G448" s="2" t="n"/>
      <c r="H448" s="2" t="n"/>
      <c r="I448" s="2" t="n"/>
      <c r="J448" s="2" t="n"/>
      <c r="K448" s="12" t="n"/>
      <c r="L448" s="12" t="n"/>
      <c r="M448" s="2" t="n"/>
      <c r="N448" s="12" t="n"/>
      <c r="O448" s="12" t="n"/>
      <c r="P448" s="12" t="n"/>
      <c r="Q448" s="12" t="n"/>
      <c r="R448" s="12" t="n"/>
      <c r="S448" s="12" t="n"/>
      <c r="T448" s="15">
        <f>COUNTIF(E448:M448,"&lt;&gt;Unknown")/9</f>
        <v/>
      </c>
      <c r="U448" s="2">
        <f>IF(OR(I448="Disabled",J448="Needs support",J448="Offline preference",J448="No access",O448&lt;&gt;"",P448&lt;&gt;""),"Inclusion support / monitor","Standard")</f>
        <v/>
      </c>
      <c r="V448" s="12" t="n"/>
    </row>
    <row r="449">
      <c r="A449" s="2">
        <f>IF(B449="","","P-"&amp;TEXT(ROW()-5,"000"))</f>
        <v/>
      </c>
      <c r="B449" s="12" t="n"/>
      <c r="C449" s="12" t="n"/>
      <c r="D449" s="2" t="n"/>
      <c r="E449" s="2" t="n"/>
      <c r="F449" s="2" t="n"/>
      <c r="G449" s="2" t="n"/>
      <c r="H449" s="2" t="n"/>
      <c r="I449" s="2" t="n"/>
      <c r="J449" s="2" t="n"/>
      <c r="K449" s="12" t="n"/>
      <c r="L449" s="12" t="n"/>
      <c r="M449" s="2" t="n"/>
      <c r="N449" s="12" t="n"/>
      <c r="O449" s="12" t="n"/>
      <c r="P449" s="12" t="n"/>
      <c r="Q449" s="12" t="n"/>
      <c r="R449" s="12" t="n"/>
      <c r="S449" s="12" t="n"/>
      <c r="T449" s="15">
        <f>COUNTIF(E449:M449,"&lt;&gt;Unknown")/9</f>
        <v/>
      </c>
      <c r="U449" s="2">
        <f>IF(OR(I449="Disabled",J449="Needs support",J449="Offline preference",J449="No access",O449&lt;&gt;"",P449&lt;&gt;""),"Inclusion support / monitor","Standard")</f>
        <v/>
      </c>
      <c r="V449" s="12" t="n"/>
    </row>
    <row r="450">
      <c r="A450" s="2">
        <f>IF(B450="","","P-"&amp;TEXT(ROW()-5,"000"))</f>
        <v/>
      </c>
      <c r="B450" s="12" t="n"/>
      <c r="C450" s="12" t="n"/>
      <c r="D450" s="2" t="n"/>
      <c r="E450" s="2" t="n"/>
      <c r="F450" s="2" t="n"/>
      <c r="G450" s="2" t="n"/>
      <c r="H450" s="2" t="n"/>
      <c r="I450" s="2" t="n"/>
      <c r="J450" s="2" t="n"/>
      <c r="K450" s="12" t="n"/>
      <c r="L450" s="12" t="n"/>
      <c r="M450" s="2" t="n"/>
      <c r="N450" s="12" t="n"/>
      <c r="O450" s="12" t="n"/>
      <c r="P450" s="12" t="n"/>
      <c r="Q450" s="12" t="n"/>
      <c r="R450" s="12" t="n"/>
      <c r="S450" s="12" t="n"/>
      <c r="T450" s="15">
        <f>COUNTIF(E450:M450,"&lt;&gt;Unknown")/9</f>
        <v/>
      </c>
      <c r="U450" s="2">
        <f>IF(OR(I450="Disabled",J450="Needs support",J450="Offline preference",J450="No access",O450&lt;&gt;"",P450&lt;&gt;""),"Inclusion support / monitor","Standard")</f>
        <v/>
      </c>
      <c r="V450" s="12" t="n"/>
    </row>
    <row r="451">
      <c r="A451" s="2">
        <f>IF(B451="","","P-"&amp;TEXT(ROW()-5,"000"))</f>
        <v/>
      </c>
      <c r="B451" s="12" t="n"/>
      <c r="C451" s="12" t="n"/>
      <c r="D451" s="2" t="n"/>
      <c r="E451" s="2" t="n"/>
      <c r="F451" s="2" t="n"/>
      <c r="G451" s="2" t="n"/>
      <c r="H451" s="2" t="n"/>
      <c r="I451" s="2" t="n"/>
      <c r="J451" s="2" t="n"/>
      <c r="K451" s="12" t="n"/>
      <c r="L451" s="12" t="n"/>
      <c r="M451" s="2" t="n"/>
      <c r="N451" s="12" t="n"/>
      <c r="O451" s="12" t="n"/>
      <c r="P451" s="12" t="n"/>
      <c r="Q451" s="12" t="n"/>
      <c r="R451" s="12" t="n"/>
      <c r="S451" s="12" t="n"/>
      <c r="T451" s="15">
        <f>COUNTIF(E451:M451,"&lt;&gt;Unknown")/9</f>
        <v/>
      </c>
      <c r="U451" s="2">
        <f>IF(OR(I451="Disabled",J451="Needs support",J451="Offline preference",J451="No access",O451&lt;&gt;"",P451&lt;&gt;""),"Inclusion support / monitor","Standard")</f>
        <v/>
      </c>
      <c r="V451" s="12" t="n"/>
    </row>
    <row r="452">
      <c r="A452" s="2">
        <f>IF(B452="","","P-"&amp;TEXT(ROW()-5,"000"))</f>
        <v/>
      </c>
      <c r="B452" s="12" t="n"/>
      <c r="C452" s="12" t="n"/>
      <c r="D452" s="2" t="n"/>
      <c r="E452" s="2" t="n"/>
      <c r="F452" s="2" t="n"/>
      <c r="G452" s="2" t="n"/>
      <c r="H452" s="2" t="n"/>
      <c r="I452" s="2" t="n"/>
      <c r="J452" s="2" t="n"/>
      <c r="K452" s="12" t="n"/>
      <c r="L452" s="12" t="n"/>
      <c r="M452" s="2" t="n"/>
      <c r="N452" s="12" t="n"/>
      <c r="O452" s="12" t="n"/>
      <c r="P452" s="12" t="n"/>
      <c r="Q452" s="12" t="n"/>
      <c r="R452" s="12" t="n"/>
      <c r="S452" s="12" t="n"/>
      <c r="T452" s="15">
        <f>COUNTIF(E452:M452,"&lt;&gt;Unknown")/9</f>
        <v/>
      </c>
      <c r="U452" s="2">
        <f>IF(OR(I452="Disabled",J452="Needs support",J452="Offline preference",J452="No access",O452&lt;&gt;"",P452&lt;&gt;""),"Inclusion support / monitor","Standard")</f>
        <v/>
      </c>
      <c r="V452" s="12" t="n"/>
    </row>
    <row r="453">
      <c r="A453" s="2">
        <f>IF(B453="","","P-"&amp;TEXT(ROW()-5,"000"))</f>
        <v/>
      </c>
      <c r="B453" s="12" t="n"/>
      <c r="C453" s="12" t="n"/>
      <c r="D453" s="2" t="n"/>
      <c r="E453" s="2" t="n"/>
      <c r="F453" s="2" t="n"/>
      <c r="G453" s="2" t="n"/>
      <c r="H453" s="2" t="n"/>
      <c r="I453" s="2" t="n"/>
      <c r="J453" s="2" t="n"/>
      <c r="K453" s="12" t="n"/>
      <c r="L453" s="12" t="n"/>
      <c r="M453" s="2" t="n"/>
      <c r="N453" s="12" t="n"/>
      <c r="O453" s="12" t="n"/>
      <c r="P453" s="12" t="n"/>
      <c r="Q453" s="12" t="n"/>
      <c r="R453" s="12" t="n"/>
      <c r="S453" s="12" t="n"/>
      <c r="T453" s="15">
        <f>COUNTIF(E453:M453,"&lt;&gt;Unknown")/9</f>
        <v/>
      </c>
      <c r="U453" s="2">
        <f>IF(OR(I453="Disabled",J453="Needs support",J453="Offline preference",J453="No access",O453&lt;&gt;"",P453&lt;&gt;""),"Inclusion support / monitor","Standard")</f>
        <v/>
      </c>
      <c r="V453" s="12" t="n"/>
    </row>
    <row r="454">
      <c r="A454" s="2">
        <f>IF(B454="","","P-"&amp;TEXT(ROW()-5,"000"))</f>
        <v/>
      </c>
      <c r="B454" s="12" t="n"/>
      <c r="C454" s="12" t="n"/>
      <c r="D454" s="2" t="n"/>
      <c r="E454" s="2" t="n"/>
      <c r="F454" s="2" t="n"/>
      <c r="G454" s="2" t="n"/>
      <c r="H454" s="2" t="n"/>
      <c r="I454" s="2" t="n"/>
      <c r="J454" s="2" t="n"/>
      <c r="K454" s="12" t="n"/>
      <c r="L454" s="12" t="n"/>
      <c r="M454" s="2" t="n"/>
      <c r="N454" s="12" t="n"/>
      <c r="O454" s="12" t="n"/>
      <c r="P454" s="12" t="n"/>
      <c r="Q454" s="12" t="n"/>
      <c r="R454" s="12" t="n"/>
      <c r="S454" s="12" t="n"/>
      <c r="T454" s="15">
        <f>COUNTIF(E454:M454,"&lt;&gt;Unknown")/9</f>
        <v/>
      </c>
      <c r="U454" s="2">
        <f>IF(OR(I454="Disabled",J454="Needs support",J454="Offline preference",J454="No access",O454&lt;&gt;"",P454&lt;&gt;""),"Inclusion support / monitor","Standard")</f>
        <v/>
      </c>
      <c r="V454" s="12" t="n"/>
    </row>
    <row r="455">
      <c r="A455" s="2">
        <f>IF(B455="","","P-"&amp;TEXT(ROW()-5,"000"))</f>
        <v/>
      </c>
      <c r="B455" s="12" t="n"/>
      <c r="C455" s="12" t="n"/>
      <c r="D455" s="2" t="n"/>
      <c r="E455" s="2" t="n"/>
      <c r="F455" s="2" t="n"/>
      <c r="G455" s="2" t="n"/>
      <c r="H455" s="2" t="n"/>
      <c r="I455" s="2" t="n"/>
      <c r="J455" s="2" t="n"/>
      <c r="K455" s="12" t="n"/>
      <c r="L455" s="12" t="n"/>
      <c r="M455" s="2" t="n"/>
      <c r="N455" s="12" t="n"/>
      <c r="O455" s="12" t="n"/>
      <c r="P455" s="12" t="n"/>
      <c r="Q455" s="12" t="n"/>
      <c r="R455" s="12" t="n"/>
      <c r="S455" s="12" t="n"/>
      <c r="T455" s="15">
        <f>COUNTIF(E455:M455,"&lt;&gt;Unknown")/9</f>
        <v/>
      </c>
      <c r="U455" s="2">
        <f>IF(OR(I455="Disabled",J455="Needs support",J455="Offline preference",J455="No access",O455&lt;&gt;"",P455&lt;&gt;""),"Inclusion support / monitor","Standard")</f>
        <v/>
      </c>
      <c r="V455" s="12" t="n"/>
    </row>
    <row r="456">
      <c r="A456" s="2">
        <f>IF(B456="","","P-"&amp;TEXT(ROW()-5,"000"))</f>
        <v/>
      </c>
      <c r="B456" s="12" t="n"/>
      <c r="C456" s="12" t="n"/>
      <c r="D456" s="2" t="n"/>
      <c r="E456" s="2" t="n"/>
      <c r="F456" s="2" t="n"/>
      <c r="G456" s="2" t="n"/>
      <c r="H456" s="2" t="n"/>
      <c r="I456" s="2" t="n"/>
      <c r="J456" s="2" t="n"/>
      <c r="K456" s="12" t="n"/>
      <c r="L456" s="12" t="n"/>
      <c r="M456" s="2" t="n"/>
      <c r="N456" s="12" t="n"/>
      <c r="O456" s="12" t="n"/>
      <c r="P456" s="12" t="n"/>
      <c r="Q456" s="12" t="n"/>
      <c r="R456" s="12" t="n"/>
      <c r="S456" s="12" t="n"/>
      <c r="T456" s="15">
        <f>COUNTIF(E456:M456,"&lt;&gt;Unknown")/9</f>
        <v/>
      </c>
      <c r="U456" s="2">
        <f>IF(OR(I456="Disabled",J456="Needs support",J456="Offline preference",J456="No access",O456&lt;&gt;"",P456&lt;&gt;""),"Inclusion support / monitor","Standard")</f>
        <v/>
      </c>
      <c r="V456" s="12" t="n"/>
    </row>
    <row r="457">
      <c r="A457" s="2">
        <f>IF(B457="","","P-"&amp;TEXT(ROW()-5,"000"))</f>
        <v/>
      </c>
      <c r="B457" s="12" t="n"/>
      <c r="C457" s="12" t="n"/>
      <c r="D457" s="2" t="n"/>
      <c r="E457" s="2" t="n"/>
      <c r="F457" s="2" t="n"/>
      <c r="G457" s="2" t="n"/>
      <c r="H457" s="2" t="n"/>
      <c r="I457" s="2" t="n"/>
      <c r="J457" s="2" t="n"/>
      <c r="K457" s="12" t="n"/>
      <c r="L457" s="12" t="n"/>
      <c r="M457" s="2" t="n"/>
      <c r="N457" s="12" t="n"/>
      <c r="O457" s="12" t="n"/>
      <c r="P457" s="12" t="n"/>
      <c r="Q457" s="12" t="n"/>
      <c r="R457" s="12" t="n"/>
      <c r="S457" s="12" t="n"/>
      <c r="T457" s="15">
        <f>COUNTIF(E457:M457,"&lt;&gt;Unknown")/9</f>
        <v/>
      </c>
      <c r="U457" s="2">
        <f>IF(OR(I457="Disabled",J457="Needs support",J457="Offline preference",J457="No access",O457&lt;&gt;"",P457&lt;&gt;""),"Inclusion support / monitor","Standard")</f>
        <v/>
      </c>
      <c r="V457" s="12" t="n"/>
    </row>
    <row r="458">
      <c r="A458" s="2">
        <f>IF(B458="","","P-"&amp;TEXT(ROW()-5,"000"))</f>
        <v/>
      </c>
      <c r="B458" s="12" t="n"/>
      <c r="C458" s="12" t="n"/>
      <c r="D458" s="2" t="n"/>
      <c r="E458" s="2" t="n"/>
      <c r="F458" s="2" t="n"/>
      <c r="G458" s="2" t="n"/>
      <c r="H458" s="2" t="n"/>
      <c r="I458" s="2" t="n"/>
      <c r="J458" s="2" t="n"/>
      <c r="K458" s="12" t="n"/>
      <c r="L458" s="12" t="n"/>
      <c r="M458" s="2" t="n"/>
      <c r="N458" s="12" t="n"/>
      <c r="O458" s="12" t="n"/>
      <c r="P458" s="12" t="n"/>
      <c r="Q458" s="12" t="n"/>
      <c r="R458" s="12" t="n"/>
      <c r="S458" s="12" t="n"/>
      <c r="T458" s="15">
        <f>COUNTIF(E458:M458,"&lt;&gt;Unknown")/9</f>
        <v/>
      </c>
      <c r="U458" s="2">
        <f>IF(OR(I458="Disabled",J458="Needs support",J458="Offline preference",J458="No access",O458&lt;&gt;"",P458&lt;&gt;""),"Inclusion support / monitor","Standard")</f>
        <v/>
      </c>
      <c r="V458" s="12" t="n"/>
    </row>
    <row r="459">
      <c r="A459" s="2">
        <f>IF(B459="","","P-"&amp;TEXT(ROW()-5,"000"))</f>
        <v/>
      </c>
      <c r="B459" s="12" t="n"/>
      <c r="C459" s="12" t="n"/>
      <c r="D459" s="2" t="n"/>
      <c r="E459" s="2" t="n"/>
      <c r="F459" s="2" t="n"/>
      <c r="G459" s="2" t="n"/>
      <c r="H459" s="2" t="n"/>
      <c r="I459" s="2" t="n"/>
      <c r="J459" s="2" t="n"/>
      <c r="K459" s="12" t="n"/>
      <c r="L459" s="12" t="n"/>
      <c r="M459" s="2" t="n"/>
      <c r="N459" s="12" t="n"/>
      <c r="O459" s="12" t="n"/>
      <c r="P459" s="12" t="n"/>
      <c r="Q459" s="12" t="n"/>
      <c r="R459" s="12" t="n"/>
      <c r="S459" s="12" t="n"/>
      <c r="T459" s="15">
        <f>COUNTIF(E459:M459,"&lt;&gt;Unknown")/9</f>
        <v/>
      </c>
      <c r="U459" s="2">
        <f>IF(OR(I459="Disabled",J459="Needs support",J459="Offline preference",J459="No access",O459&lt;&gt;"",P459&lt;&gt;""),"Inclusion support / monitor","Standard")</f>
        <v/>
      </c>
      <c r="V459" s="12" t="n"/>
    </row>
    <row r="460">
      <c r="A460" s="2">
        <f>IF(B460="","","P-"&amp;TEXT(ROW()-5,"000"))</f>
        <v/>
      </c>
      <c r="B460" s="12" t="n"/>
      <c r="C460" s="12" t="n"/>
      <c r="D460" s="2" t="n"/>
      <c r="E460" s="2" t="n"/>
      <c r="F460" s="2" t="n"/>
      <c r="G460" s="2" t="n"/>
      <c r="H460" s="2" t="n"/>
      <c r="I460" s="2" t="n"/>
      <c r="J460" s="2" t="n"/>
      <c r="K460" s="12" t="n"/>
      <c r="L460" s="12" t="n"/>
      <c r="M460" s="2" t="n"/>
      <c r="N460" s="12" t="n"/>
      <c r="O460" s="12" t="n"/>
      <c r="P460" s="12" t="n"/>
      <c r="Q460" s="12" t="n"/>
      <c r="R460" s="12" t="n"/>
      <c r="S460" s="12" t="n"/>
      <c r="T460" s="15">
        <f>COUNTIF(E460:M460,"&lt;&gt;Unknown")/9</f>
        <v/>
      </c>
      <c r="U460" s="2">
        <f>IF(OR(I460="Disabled",J460="Needs support",J460="Offline preference",J460="No access",O460&lt;&gt;"",P460&lt;&gt;""),"Inclusion support / monitor","Standard")</f>
        <v/>
      </c>
      <c r="V460" s="12" t="n"/>
    </row>
    <row r="461">
      <c r="A461" s="2">
        <f>IF(B461="","","P-"&amp;TEXT(ROW()-5,"000"))</f>
        <v/>
      </c>
      <c r="B461" s="12" t="n"/>
      <c r="C461" s="12" t="n"/>
      <c r="D461" s="2" t="n"/>
      <c r="E461" s="2" t="n"/>
      <c r="F461" s="2" t="n"/>
      <c r="G461" s="2" t="n"/>
      <c r="H461" s="2" t="n"/>
      <c r="I461" s="2" t="n"/>
      <c r="J461" s="2" t="n"/>
      <c r="K461" s="12" t="n"/>
      <c r="L461" s="12" t="n"/>
      <c r="M461" s="2" t="n"/>
      <c r="N461" s="12" t="n"/>
      <c r="O461" s="12" t="n"/>
      <c r="P461" s="12" t="n"/>
      <c r="Q461" s="12" t="n"/>
      <c r="R461" s="12" t="n"/>
      <c r="S461" s="12" t="n"/>
      <c r="T461" s="15">
        <f>COUNTIF(E461:M461,"&lt;&gt;Unknown")/9</f>
        <v/>
      </c>
      <c r="U461" s="2">
        <f>IF(OR(I461="Disabled",J461="Needs support",J461="Offline preference",J461="No access",O461&lt;&gt;"",P461&lt;&gt;""),"Inclusion support / monitor","Standard")</f>
        <v/>
      </c>
      <c r="V461" s="12" t="n"/>
    </row>
    <row r="462">
      <c r="A462" s="2">
        <f>IF(B462="","","P-"&amp;TEXT(ROW()-5,"000"))</f>
        <v/>
      </c>
      <c r="B462" s="12" t="n"/>
      <c r="C462" s="12" t="n"/>
      <c r="D462" s="2" t="n"/>
      <c r="E462" s="2" t="n"/>
      <c r="F462" s="2" t="n"/>
      <c r="G462" s="2" t="n"/>
      <c r="H462" s="2" t="n"/>
      <c r="I462" s="2" t="n"/>
      <c r="J462" s="2" t="n"/>
      <c r="K462" s="12" t="n"/>
      <c r="L462" s="12" t="n"/>
      <c r="M462" s="2" t="n"/>
      <c r="N462" s="12" t="n"/>
      <c r="O462" s="12" t="n"/>
      <c r="P462" s="12" t="n"/>
      <c r="Q462" s="12" t="n"/>
      <c r="R462" s="12" t="n"/>
      <c r="S462" s="12" t="n"/>
      <c r="T462" s="15">
        <f>COUNTIF(E462:M462,"&lt;&gt;Unknown")/9</f>
        <v/>
      </c>
      <c r="U462" s="2">
        <f>IF(OR(I462="Disabled",J462="Needs support",J462="Offline preference",J462="No access",O462&lt;&gt;"",P462&lt;&gt;""),"Inclusion support / monitor","Standard")</f>
        <v/>
      </c>
      <c r="V462" s="12" t="n"/>
    </row>
    <row r="463">
      <c r="A463" s="2">
        <f>IF(B463="","","P-"&amp;TEXT(ROW()-5,"000"))</f>
        <v/>
      </c>
      <c r="B463" s="12" t="n"/>
      <c r="C463" s="12" t="n"/>
      <c r="D463" s="2" t="n"/>
      <c r="E463" s="2" t="n"/>
      <c r="F463" s="2" t="n"/>
      <c r="G463" s="2" t="n"/>
      <c r="H463" s="2" t="n"/>
      <c r="I463" s="2" t="n"/>
      <c r="J463" s="2" t="n"/>
      <c r="K463" s="12" t="n"/>
      <c r="L463" s="12" t="n"/>
      <c r="M463" s="2" t="n"/>
      <c r="N463" s="12" t="n"/>
      <c r="O463" s="12" t="n"/>
      <c r="P463" s="12" t="n"/>
      <c r="Q463" s="12" t="n"/>
      <c r="R463" s="12" t="n"/>
      <c r="S463" s="12" t="n"/>
      <c r="T463" s="15">
        <f>COUNTIF(E463:M463,"&lt;&gt;Unknown")/9</f>
        <v/>
      </c>
      <c r="U463" s="2">
        <f>IF(OR(I463="Disabled",J463="Needs support",J463="Offline preference",J463="No access",O463&lt;&gt;"",P463&lt;&gt;""),"Inclusion support / monitor","Standard")</f>
        <v/>
      </c>
      <c r="V463" s="12" t="n"/>
    </row>
    <row r="464">
      <c r="A464" s="2">
        <f>IF(B464="","","P-"&amp;TEXT(ROW()-5,"000"))</f>
        <v/>
      </c>
      <c r="B464" s="12" t="n"/>
      <c r="C464" s="12" t="n"/>
      <c r="D464" s="2" t="n"/>
      <c r="E464" s="2" t="n"/>
      <c r="F464" s="2" t="n"/>
      <c r="G464" s="2" t="n"/>
      <c r="H464" s="2" t="n"/>
      <c r="I464" s="2" t="n"/>
      <c r="J464" s="2" t="n"/>
      <c r="K464" s="12" t="n"/>
      <c r="L464" s="12" t="n"/>
      <c r="M464" s="2" t="n"/>
      <c r="N464" s="12" t="n"/>
      <c r="O464" s="12" t="n"/>
      <c r="P464" s="12" t="n"/>
      <c r="Q464" s="12" t="n"/>
      <c r="R464" s="12" t="n"/>
      <c r="S464" s="12" t="n"/>
      <c r="T464" s="15">
        <f>COUNTIF(E464:M464,"&lt;&gt;Unknown")/9</f>
        <v/>
      </c>
      <c r="U464" s="2">
        <f>IF(OR(I464="Disabled",J464="Needs support",J464="Offline preference",J464="No access",O464&lt;&gt;"",P464&lt;&gt;""),"Inclusion support / monitor","Standard")</f>
        <v/>
      </c>
      <c r="V464" s="12" t="n"/>
    </row>
    <row r="465">
      <c r="A465" s="2">
        <f>IF(B465="","","P-"&amp;TEXT(ROW()-5,"000"))</f>
        <v/>
      </c>
      <c r="B465" s="12" t="n"/>
      <c r="C465" s="12" t="n"/>
      <c r="D465" s="2" t="n"/>
      <c r="E465" s="2" t="n"/>
      <c r="F465" s="2" t="n"/>
      <c r="G465" s="2" t="n"/>
      <c r="H465" s="2" t="n"/>
      <c r="I465" s="2" t="n"/>
      <c r="J465" s="2" t="n"/>
      <c r="K465" s="12" t="n"/>
      <c r="L465" s="12" t="n"/>
      <c r="M465" s="2" t="n"/>
      <c r="N465" s="12" t="n"/>
      <c r="O465" s="12" t="n"/>
      <c r="P465" s="12" t="n"/>
      <c r="Q465" s="12" t="n"/>
      <c r="R465" s="12" t="n"/>
      <c r="S465" s="12" t="n"/>
      <c r="T465" s="15">
        <f>COUNTIF(E465:M465,"&lt;&gt;Unknown")/9</f>
        <v/>
      </c>
      <c r="U465" s="2">
        <f>IF(OR(I465="Disabled",J465="Needs support",J465="Offline preference",J465="No access",O465&lt;&gt;"",P465&lt;&gt;""),"Inclusion support / monitor","Standard")</f>
        <v/>
      </c>
      <c r="V465" s="12" t="n"/>
    </row>
    <row r="466">
      <c r="A466" s="2">
        <f>IF(B466="","","P-"&amp;TEXT(ROW()-5,"000"))</f>
        <v/>
      </c>
      <c r="B466" s="12" t="n"/>
      <c r="C466" s="12" t="n"/>
      <c r="D466" s="2" t="n"/>
      <c r="E466" s="2" t="n"/>
      <c r="F466" s="2" t="n"/>
      <c r="G466" s="2" t="n"/>
      <c r="H466" s="2" t="n"/>
      <c r="I466" s="2" t="n"/>
      <c r="J466" s="2" t="n"/>
      <c r="K466" s="12" t="n"/>
      <c r="L466" s="12" t="n"/>
      <c r="M466" s="2" t="n"/>
      <c r="N466" s="12" t="n"/>
      <c r="O466" s="12" t="n"/>
      <c r="P466" s="12" t="n"/>
      <c r="Q466" s="12" t="n"/>
      <c r="R466" s="12" t="n"/>
      <c r="S466" s="12" t="n"/>
      <c r="T466" s="15">
        <f>COUNTIF(E466:M466,"&lt;&gt;Unknown")/9</f>
        <v/>
      </c>
      <c r="U466" s="2">
        <f>IF(OR(I466="Disabled",J466="Needs support",J466="Offline preference",J466="No access",O466&lt;&gt;"",P466&lt;&gt;""),"Inclusion support / monitor","Standard")</f>
        <v/>
      </c>
      <c r="V466" s="12" t="n"/>
    </row>
    <row r="467">
      <c r="A467" s="2">
        <f>IF(B467="","","P-"&amp;TEXT(ROW()-5,"000"))</f>
        <v/>
      </c>
      <c r="B467" s="12" t="n"/>
      <c r="C467" s="12" t="n"/>
      <c r="D467" s="2" t="n"/>
      <c r="E467" s="2" t="n"/>
      <c r="F467" s="2" t="n"/>
      <c r="G467" s="2" t="n"/>
      <c r="H467" s="2" t="n"/>
      <c r="I467" s="2" t="n"/>
      <c r="J467" s="2" t="n"/>
      <c r="K467" s="12" t="n"/>
      <c r="L467" s="12" t="n"/>
      <c r="M467" s="2" t="n"/>
      <c r="N467" s="12" t="n"/>
      <c r="O467" s="12" t="n"/>
      <c r="P467" s="12" t="n"/>
      <c r="Q467" s="12" t="n"/>
      <c r="R467" s="12" t="n"/>
      <c r="S467" s="12" t="n"/>
      <c r="T467" s="15">
        <f>COUNTIF(E467:M467,"&lt;&gt;Unknown")/9</f>
        <v/>
      </c>
      <c r="U467" s="2">
        <f>IF(OR(I467="Disabled",J467="Needs support",J467="Offline preference",J467="No access",O467&lt;&gt;"",P467&lt;&gt;""),"Inclusion support / monitor","Standard")</f>
        <v/>
      </c>
      <c r="V467" s="12" t="n"/>
    </row>
    <row r="468">
      <c r="A468" s="2">
        <f>IF(B468="","","P-"&amp;TEXT(ROW()-5,"000"))</f>
        <v/>
      </c>
      <c r="B468" s="12" t="n"/>
      <c r="C468" s="12" t="n"/>
      <c r="D468" s="2" t="n"/>
      <c r="E468" s="2" t="n"/>
      <c r="F468" s="2" t="n"/>
      <c r="G468" s="2" t="n"/>
      <c r="H468" s="2" t="n"/>
      <c r="I468" s="2" t="n"/>
      <c r="J468" s="2" t="n"/>
      <c r="K468" s="12" t="n"/>
      <c r="L468" s="12" t="n"/>
      <c r="M468" s="2" t="n"/>
      <c r="N468" s="12" t="n"/>
      <c r="O468" s="12" t="n"/>
      <c r="P468" s="12" t="n"/>
      <c r="Q468" s="12" t="n"/>
      <c r="R468" s="12" t="n"/>
      <c r="S468" s="12" t="n"/>
      <c r="T468" s="15">
        <f>COUNTIF(E468:M468,"&lt;&gt;Unknown")/9</f>
        <v/>
      </c>
      <c r="U468" s="2">
        <f>IF(OR(I468="Disabled",J468="Needs support",J468="Offline preference",J468="No access",O468&lt;&gt;"",P468&lt;&gt;""),"Inclusion support / monitor","Standard")</f>
        <v/>
      </c>
      <c r="V468" s="12" t="n"/>
    </row>
    <row r="469">
      <c r="A469" s="2">
        <f>IF(B469="","","P-"&amp;TEXT(ROW()-5,"000"))</f>
        <v/>
      </c>
      <c r="B469" s="12" t="n"/>
      <c r="C469" s="12" t="n"/>
      <c r="D469" s="2" t="n"/>
      <c r="E469" s="2" t="n"/>
      <c r="F469" s="2" t="n"/>
      <c r="G469" s="2" t="n"/>
      <c r="H469" s="2" t="n"/>
      <c r="I469" s="2" t="n"/>
      <c r="J469" s="2" t="n"/>
      <c r="K469" s="12" t="n"/>
      <c r="L469" s="12" t="n"/>
      <c r="M469" s="2" t="n"/>
      <c r="N469" s="12" t="n"/>
      <c r="O469" s="12" t="n"/>
      <c r="P469" s="12" t="n"/>
      <c r="Q469" s="12" t="n"/>
      <c r="R469" s="12" t="n"/>
      <c r="S469" s="12" t="n"/>
      <c r="T469" s="15">
        <f>COUNTIF(E469:M469,"&lt;&gt;Unknown")/9</f>
        <v/>
      </c>
      <c r="U469" s="2">
        <f>IF(OR(I469="Disabled",J469="Needs support",J469="Offline preference",J469="No access",O469&lt;&gt;"",P469&lt;&gt;""),"Inclusion support / monitor","Standard")</f>
        <v/>
      </c>
      <c r="V469" s="12" t="n"/>
    </row>
    <row r="470">
      <c r="A470" s="2">
        <f>IF(B470="","","P-"&amp;TEXT(ROW()-5,"000"))</f>
        <v/>
      </c>
      <c r="B470" s="12" t="n"/>
      <c r="C470" s="12" t="n"/>
      <c r="D470" s="2" t="n"/>
      <c r="E470" s="2" t="n"/>
      <c r="F470" s="2" t="n"/>
      <c r="G470" s="2" t="n"/>
      <c r="H470" s="2" t="n"/>
      <c r="I470" s="2" t="n"/>
      <c r="J470" s="2" t="n"/>
      <c r="K470" s="12" t="n"/>
      <c r="L470" s="12" t="n"/>
      <c r="M470" s="2" t="n"/>
      <c r="N470" s="12" t="n"/>
      <c r="O470" s="12" t="n"/>
      <c r="P470" s="12" t="n"/>
      <c r="Q470" s="12" t="n"/>
      <c r="R470" s="12" t="n"/>
      <c r="S470" s="12" t="n"/>
      <c r="T470" s="15">
        <f>COUNTIF(E470:M470,"&lt;&gt;Unknown")/9</f>
        <v/>
      </c>
      <c r="U470" s="2">
        <f>IF(OR(I470="Disabled",J470="Needs support",J470="Offline preference",J470="No access",O470&lt;&gt;"",P470&lt;&gt;""),"Inclusion support / monitor","Standard")</f>
        <v/>
      </c>
      <c r="V470" s="12" t="n"/>
    </row>
    <row r="471">
      <c r="A471" s="2">
        <f>IF(B471="","","P-"&amp;TEXT(ROW()-5,"000"))</f>
        <v/>
      </c>
      <c r="B471" s="12" t="n"/>
      <c r="C471" s="12" t="n"/>
      <c r="D471" s="2" t="n"/>
      <c r="E471" s="2" t="n"/>
      <c r="F471" s="2" t="n"/>
      <c r="G471" s="2" t="n"/>
      <c r="H471" s="2" t="n"/>
      <c r="I471" s="2" t="n"/>
      <c r="J471" s="2" t="n"/>
      <c r="K471" s="12" t="n"/>
      <c r="L471" s="12" t="n"/>
      <c r="M471" s="2" t="n"/>
      <c r="N471" s="12" t="n"/>
      <c r="O471" s="12" t="n"/>
      <c r="P471" s="12" t="n"/>
      <c r="Q471" s="12" t="n"/>
      <c r="R471" s="12" t="n"/>
      <c r="S471" s="12" t="n"/>
      <c r="T471" s="15">
        <f>COUNTIF(E471:M471,"&lt;&gt;Unknown")/9</f>
        <v/>
      </c>
      <c r="U471" s="2">
        <f>IF(OR(I471="Disabled",J471="Needs support",J471="Offline preference",J471="No access",O471&lt;&gt;"",P471&lt;&gt;""),"Inclusion support / monitor","Standard")</f>
        <v/>
      </c>
      <c r="V471" s="12" t="n"/>
    </row>
    <row r="472">
      <c r="A472" s="2">
        <f>IF(B472="","","P-"&amp;TEXT(ROW()-5,"000"))</f>
        <v/>
      </c>
      <c r="B472" s="12" t="n"/>
      <c r="C472" s="12" t="n"/>
      <c r="D472" s="2" t="n"/>
      <c r="E472" s="2" t="n"/>
      <c r="F472" s="2" t="n"/>
      <c r="G472" s="2" t="n"/>
      <c r="H472" s="2" t="n"/>
      <c r="I472" s="2" t="n"/>
      <c r="J472" s="2" t="n"/>
      <c r="K472" s="12" t="n"/>
      <c r="L472" s="12" t="n"/>
      <c r="M472" s="2" t="n"/>
      <c r="N472" s="12" t="n"/>
      <c r="O472" s="12" t="n"/>
      <c r="P472" s="12" t="n"/>
      <c r="Q472" s="12" t="n"/>
      <c r="R472" s="12" t="n"/>
      <c r="S472" s="12" t="n"/>
      <c r="T472" s="15">
        <f>COUNTIF(E472:M472,"&lt;&gt;Unknown")/9</f>
        <v/>
      </c>
      <c r="U472" s="2">
        <f>IF(OR(I472="Disabled",J472="Needs support",J472="Offline preference",J472="No access",O472&lt;&gt;"",P472&lt;&gt;""),"Inclusion support / monitor","Standard")</f>
        <v/>
      </c>
      <c r="V472" s="12" t="n"/>
    </row>
    <row r="473">
      <c r="A473" s="2">
        <f>IF(B473="","","P-"&amp;TEXT(ROW()-5,"000"))</f>
        <v/>
      </c>
      <c r="B473" s="12" t="n"/>
      <c r="C473" s="12" t="n"/>
      <c r="D473" s="2" t="n"/>
      <c r="E473" s="2" t="n"/>
      <c r="F473" s="2" t="n"/>
      <c r="G473" s="2" t="n"/>
      <c r="H473" s="2" t="n"/>
      <c r="I473" s="2" t="n"/>
      <c r="J473" s="2" t="n"/>
      <c r="K473" s="12" t="n"/>
      <c r="L473" s="12" t="n"/>
      <c r="M473" s="2" t="n"/>
      <c r="N473" s="12" t="n"/>
      <c r="O473" s="12" t="n"/>
      <c r="P473" s="12" t="n"/>
      <c r="Q473" s="12" t="n"/>
      <c r="R473" s="12" t="n"/>
      <c r="S473" s="12" t="n"/>
      <c r="T473" s="15">
        <f>COUNTIF(E473:M473,"&lt;&gt;Unknown")/9</f>
        <v/>
      </c>
      <c r="U473" s="2">
        <f>IF(OR(I473="Disabled",J473="Needs support",J473="Offline preference",J473="No access",O473&lt;&gt;"",P473&lt;&gt;""),"Inclusion support / monitor","Standard")</f>
        <v/>
      </c>
      <c r="V473" s="12" t="n"/>
    </row>
    <row r="474">
      <c r="A474" s="2">
        <f>IF(B474="","","P-"&amp;TEXT(ROW()-5,"000"))</f>
        <v/>
      </c>
      <c r="B474" s="12" t="n"/>
      <c r="C474" s="12" t="n"/>
      <c r="D474" s="2" t="n"/>
      <c r="E474" s="2" t="n"/>
      <c r="F474" s="2" t="n"/>
      <c r="G474" s="2" t="n"/>
      <c r="H474" s="2" t="n"/>
      <c r="I474" s="2" t="n"/>
      <c r="J474" s="2" t="n"/>
      <c r="K474" s="12" t="n"/>
      <c r="L474" s="12" t="n"/>
      <c r="M474" s="2" t="n"/>
      <c r="N474" s="12" t="n"/>
      <c r="O474" s="12" t="n"/>
      <c r="P474" s="12" t="n"/>
      <c r="Q474" s="12" t="n"/>
      <c r="R474" s="12" t="n"/>
      <c r="S474" s="12" t="n"/>
      <c r="T474" s="15">
        <f>COUNTIF(E474:M474,"&lt;&gt;Unknown")/9</f>
        <v/>
      </c>
      <c r="U474" s="2">
        <f>IF(OR(I474="Disabled",J474="Needs support",J474="Offline preference",J474="No access",O474&lt;&gt;"",P474&lt;&gt;""),"Inclusion support / monitor","Standard")</f>
        <v/>
      </c>
      <c r="V474" s="12" t="n"/>
    </row>
    <row r="475">
      <c r="A475" s="2">
        <f>IF(B475="","","P-"&amp;TEXT(ROW()-5,"000"))</f>
        <v/>
      </c>
      <c r="B475" s="12" t="n"/>
      <c r="C475" s="12" t="n"/>
      <c r="D475" s="2" t="n"/>
      <c r="E475" s="2" t="n"/>
      <c r="F475" s="2" t="n"/>
      <c r="G475" s="2" t="n"/>
      <c r="H475" s="2" t="n"/>
      <c r="I475" s="2" t="n"/>
      <c r="J475" s="2" t="n"/>
      <c r="K475" s="12" t="n"/>
      <c r="L475" s="12" t="n"/>
      <c r="M475" s="2" t="n"/>
      <c r="N475" s="12" t="n"/>
      <c r="O475" s="12" t="n"/>
      <c r="P475" s="12" t="n"/>
      <c r="Q475" s="12" t="n"/>
      <c r="R475" s="12" t="n"/>
      <c r="S475" s="12" t="n"/>
      <c r="T475" s="15">
        <f>COUNTIF(E475:M475,"&lt;&gt;Unknown")/9</f>
        <v/>
      </c>
      <c r="U475" s="2">
        <f>IF(OR(I475="Disabled",J475="Needs support",J475="Offline preference",J475="No access",O475&lt;&gt;"",P475&lt;&gt;""),"Inclusion support / monitor","Standard")</f>
        <v/>
      </c>
      <c r="V475" s="12" t="n"/>
    </row>
    <row r="476">
      <c r="A476" s="2">
        <f>IF(B476="","","P-"&amp;TEXT(ROW()-5,"000"))</f>
        <v/>
      </c>
      <c r="B476" s="12" t="n"/>
      <c r="C476" s="12" t="n"/>
      <c r="D476" s="2" t="n"/>
      <c r="E476" s="2" t="n"/>
      <c r="F476" s="2" t="n"/>
      <c r="G476" s="2" t="n"/>
      <c r="H476" s="2" t="n"/>
      <c r="I476" s="2" t="n"/>
      <c r="J476" s="2" t="n"/>
      <c r="K476" s="12" t="n"/>
      <c r="L476" s="12" t="n"/>
      <c r="M476" s="2" t="n"/>
      <c r="N476" s="12" t="n"/>
      <c r="O476" s="12" t="n"/>
      <c r="P476" s="12" t="n"/>
      <c r="Q476" s="12" t="n"/>
      <c r="R476" s="12" t="n"/>
      <c r="S476" s="12" t="n"/>
      <c r="T476" s="15">
        <f>COUNTIF(E476:M476,"&lt;&gt;Unknown")/9</f>
        <v/>
      </c>
      <c r="U476" s="2">
        <f>IF(OR(I476="Disabled",J476="Needs support",J476="Offline preference",J476="No access",O476&lt;&gt;"",P476&lt;&gt;""),"Inclusion support / monitor","Standard")</f>
        <v/>
      </c>
      <c r="V476" s="12" t="n"/>
    </row>
    <row r="477">
      <c r="A477" s="2">
        <f>IF(B477="","","P-"&amp;TEXT(ROW()-5,"000"))</f>
        <v/>
      </c>
      <c r="B477" s="12" t="n"/>
      <c r="C477" s="12" t="n"/>
      <c r="D477" s="2" t="n"/>
      <c r="E477" s="2" t="n"/>
      <c r="F477" s="2" t="n"/>
      <c r="G477" s="2" t="n"/>
      <c r="H477" s="2" t="n"/>
      <c r="I477" s="2" t="n"/>
      <c r="J477" s="2" t="n"/>
      <c r="K477" s="12" t="n"/>
      <c r="L477" s="12" t="n"/>
      <c r="M477" s="2" t="n"/>
      <c r="N477" s="12" t="n"/>
      <c r="O477" s="12" t="n"/>
      <c r="P477" s="12" t="n"/>
      <c r="Q477" s="12" t="n"/>
      <c r="R477" s="12" t="n"/>
      <c r="S477" s="12" t="n"/>
      <c r="T477" s="15">
        <f>COUNTIF(E477:M477,"&lt;&gt;Unknown")/9</f>
        <v/>
      </c>
      <c r="U477" s="2">
        <f>IF(OR(I477="Disabled",J477="Needs support",J477="Offline preference",J477="No access",O477&lt;&gt;"",P477&lt;&gt;""),"Inclusion support / monitor","Standard")</f>
        <v/>
      </c>
      <c r="V477" s="12" t="n"/>
    </row>
    <row r="478">
      <c r="A478" s="2">
        <f>IF(B478="","","P-"&amp;TEXT(ROW()-5,"000"))</f>
        <v/>
      </c>
      <c r="B478" s="12" t="n"/>
      <c r="C478" s="12" t="n"/>
      <c r="D478" s="2" t="n"/>
      <c r="E478" s="2" t="n"/>
      <c r="F478" s="2" t="n"/>
      <c r="G478" s="2" t="n"/>
      <c r="H478" s="2" t="n"/>
      <c r="I478" s="2" t="n"/>
      <c r="J478" s="2" t="n"/>
      <c r="K478" s="12" t="n"/>
      <c r="L478" s="12" t="n"/>
      <c r="M478" s="2" t="n"/>
      <c r="N478" s="12" t="n"/>
      <c r="O478" s="12" t="n"/>
      <c r="P478" s="12" t="n"/>
      <c r="Q478" s="12" t="n"/>
      <c r="R478" s="12" t="n"/>
      <c r="S478" s="12" t="n"/>
      <c r="T478" s="15">
        <f>COUNTIF(E478:M478,"&lt;&gt;Unknown")/9</f>
        <v/>
      </c>
      <c r="U478" s="2">
        <f>IF(OR(I478="Disabled",J478="Needs support",J478="Offline preference",J478="No access",O478&lt;&gt;"",P478&lt;&gt;""),"Inclusion support / monitor","Standard")</f>
        <v/>
      </c>
      <c r="V478" s="12" t="n"/>
    </row>
    <row r="479">
      <c r="A479" s="2">
        <f>IF(B479="","","P-"&amp;TEXT(ROW()-5,"000"))</f>
        <v/>
      </c>
      <c r="B479" s="12" t="n"/>
      <c r="C479" s="12" t="n"/>
      <c r="D479" s="2" t="n"/>
      <c r="E479" s="2" t="n"/>
      <c r="F479" s="2" t="n"/>
      <c r="G479" s="2" t="n"/>
      <c r="H479" s="2" t="n"/>
      <c r="I479" s="2" t="n"/>
      <c r="J479" s="2" t="n"/>
      <c r="K479" s="12" t="n"/>
      <c r="L479" s="12" t="n"/>
      <c r="M479" s="2" t="n"/>
      <c r="N479" s="12" t="n"/>
      <c r="O479" s="12" t="n"/>
      <c r="P479" s="12" t="n"/>
      <c r="Q479" s="12" t="n"/>
      <c r="R479" s="12" t="n"/>
      <c r="S479" s="12" t="n"/>
      <c r="T479" s="15">
        <f>COUNTIF(E479:M479,"&lt;&gt;Unknown")/9</f>
        <v/>
      </c>
      <c r="U479" s="2">
        <f>IF(OR(I479="Disabled",J479="Needs support",J479="Offline preference",J479="No access",O479&lt;&gt;"",P479&lt;&gt;""),"Inclusion support / monitor","Standard")</f>
        <v/>
      </c>
      <c r="V479" s="12" t="n"/>
    </row>
    <row r="480">
      <c r="A480" s="2">
        <f>IF(B480="","","P-"&amp;TEXT(ROW()-5,"000"))</f>
        <v/>
      </c>
      <c r="B480" s="12" t="n"/>
      <c r="C480" s="12" t="n"/>
      <c r="D480" s="2" t="n"/>
      <c r="E480" s="2" t="n"/>
      <c r="F480" s="2" t="n"/>
      <c r="G480" s="2" t="n"/>
      <c r="H480" s="2" t="n"/>
      <c r="I480" s="2" t="n"/>
      <c r="J480" s="2" t="n"/>
      <c r="K480" s="12" t="n"/>
      <c r="L480" s="12" t="n"/>
      <c r="M480" s="2" t="n"/>
      <c r="N480" s="12" t="n"/>
      <c r="O480" s="12" t="n"/>
      <c r="P480" s="12" t="n"/>
      <c r="Q480" s="12" t="n"/>
      <c r="R480" s="12" t="n"/>
      <c r="S480" s="12" t="n"/>
      <c r="T480" s="15">
        <f>COUNTIF(E480:M480,"&lt;&gt;Unknown")/9</f>
        <v/>
      </c>
      <c r="U480" s="2">
        <f>IF(OR(I480="Disabled",J480="Needs support",J480="Offline preference",J480="No access",O480&lt;&gt;"",P480&lt;&gt;""),"Inclusion support / monitor","Standard")</f>
        <v/>
      </c>
      <c r="V480" s="12" t="n"/>
    </row>
    <row r="481">
      <c r="A481" s="2">
        <f>IF(B481="","","P-"&amp;TEXT(ROW()-5,"000"))</f>
        <v/>
      </c>
      <c r="B481" s="12" t="n"/>
      <c r="C481" s="12" t="n"/>
      <c r="D481" s="2" t="n"/>
      <c r="E481" s="2" t="n"/>
      <c r="F481" s="2" t="n"/>
      <c r="G481" s="2" t="n"/>
      <c r="H481" s="2" t="n"/>
      <c r="I481" s="2" t="n"/>
      <c r="J481" s="2" t="n"/>
      <c r="K481" s="12" t="n"/>
      <c r="L481" s="12" t="n"/>
      <c r="M481" s="2" t="n"/>
      <c r="N481" s="12" t="n"/>
      <c r="O481" s="12" t="n"/>
      <c r="P481" s="12" t="n"/>
      <c r="Q481" s="12" t="n"/>
      <c r="R481" s="12" t="n"/>
      <c r="S481" s="12" t="n"/>
      <c r="T481" s="15">
        <f>COUNTIF(E481:M481,"&lt;&gt;Unknown")/9</f>
        <v/>
      </c>
      <c r="U481" s="2">
        <f>IF(OR(I481="Disabled",J481="Needs support",J481="Offline preference",J481="No access",O481&lt;&gt;"",P481&lt;&gt;""),"Inclusion support / monitor","Standard")</f>
        <v/>
      </c>
      <c r="V481" s="12" t="n"/>
    </row>
    <row r="482">
      <c r="A482" s="2">
        <f>IF(B482="","","P-"&amp;TEXT(ROW()-5,"000"))</f>
        <v/>
      </c>
      <c r="B482" s="12" t="n"/>
      <c r="C482" s="12" t="n"/>
      <c r="D482" s="2" t="n"/>
      <c r="E482" s="2" t="n"/>
      <c r="F482" s="2" t="n"/>
      <c r="G482" s="2" t="n"/>
      <c r="H482" s="2" t="n"/>
      <c r="I482" s="2" t="n"/>
      <c r="J482" s="2" t="n"/>
      <c r="K482" s="12" t="n"/>
      <c r="L482" s="12" t="n"/>
      <c r="M482" s="2" t="n"/>
      <c r="N482" s="12" t="n"/>
      <c r="O482" s="12" t="n"/>
      <c r="P482" s="12" t="n"/>
      <c r="Q482" s="12" t="n"/>
      <c r="R482" s="12" t="n"/>
      <c r="S482" s="12" t="n"/>
      <c r="T482" s="15">
        <f>COUNTIF(E482:M482,"&lt;&gt;Unknown")/9</f>
        <v/>
      </c>
      <c r="U482" s="2">
        <f>IF(OR(I482="Disabled",J482="Needs support",J482="Offline preference",J482="No access",O482&lt;&gt;"",P482&lt;&gt;""),"Inclusion support / monitor","Standard")</f>
        <v/>
      </c>
      <c r="V482" s="12" t="n"/>
    </row>
    <row r="483">
      <c r="A483" s="2">
        <f>IF(B483="","","P-"&amp;TEXT(ROW()-5,"000"))</f>
        <v/>
      </c>
      <c r="B483" s="12" t="n"/>
      <c r="C483" s="12" t="n"/>
      <c r="D483" s="2" t="n"/>
      <c r="E483" s="2" t="n"/>
      <c r="F483" s="2" t="n"/>
      <c r="G483" s="2" t="n"/>
      <c r="H483" s="2" t="n"/>
      <c r="I483" s="2" t="n"/>
      <c r="J483" s="2" t="n"/>
      <c r="K483" s="12" t="n"/>
      <c r="L483" s="12" t="n"/>
      <c r="M483" s="2" t="n"/>
      <c r="N483" s="12" t="n"/>
      <c r="O483" s="12" t="n"/>
      <c r="P483" s="12" t="n"/>
      <c r="Q483" s="12" t="n"/>
      <c r="R483" s="12" t="n"/>
      <c r="S483" s="12" t="n"/>
      <c r="T483" s="15">
        <f>COUNTIF(E483:M483,"&lt;&gt;Unknown")/9</f>
        <v/>
      </c>
      <c r="U483" s="2">
        <f>IF(OR(I483="Disabled",J483="Needs support",J483="Offline preference",J483="No access",O483&lt;&gt;"",P483&lt;&gt;""),"Inclusion support / monitor","Standard")</f>
        <v/>
      </c>
      <c r="V483" s="12" t="n"/>
    </row>
    <row r="484">
      <c r="A484" s="2">
        <f>IF(B484="","","P-"&amp;TEXT(ROW()-5,"000"))</f>
        <v/>
      </c>
      <c r="B484" s="12" t="n"/>
      <c r="C484" s="12" t="n"/>
      <c r="D484" s="2" t="n"/>
      <c r="E484" s="2" t="n"/>
      <c r="F484" s="2" t="n"/>
      <c r="G484" s="2" t="n"/>
      <c r="H484" s="2" t="n"/>
      <c r="I484" s="2" t="n"/>
      <c r="J484" s="2" t="n"/>
      <c r="K484" s="12" t="n"/>
      <c r="L484" s="12" t="n"/>
      <c r="M484" s="2" t="n"/>
      <c r="N484" s="12" t="n"/>
      <c r="O484" s="12" t="n"/>
      <c r="P484" s="12" t="n"/>
      <c r="Q484" s="12" t="n"/>
      <c r="R484" s="12" t="n"/>
      <c r="S484" s="12" t="n"/>
      <c r="T484" s="15">
        <f>COUNTIF(E484:M484,"&lt;&gt;Unknown")/9</f>
        <v/>
      </c>
      <c r="U484" s="2">
        <f>IF(OR(I484="Disabled",J484="Needs support",J484="Offline preference",J484="No access",O484&lt;&gt;"",P484&lt;&gt;""),"Inclusion support / monitor","Standard")</f>
        <v/>
      </c>
      <c r="V484" s="12" t="n"/>
    </row>
    <row r="485">
      <c r="A485" s="2">
        <f>IF(B485="","","P-"&amp;TEXT(ROW()-5,"000"))</f>
        <v/>
      </c>
      <c r="B485" s="12" t="n"/>
      <c r="C485" s="12" t="n"/>
      <c r="D485" s="2" t="n"/>
      <c r="E485" s="2" t="n"/>
      <c r="F485" s="2" t="n"/>
      <c r="G485" s="2" t="n"/>
      <c r="H485" s="2" t="n"/>
      <c r="I485" s="2" t="n"/>
      <c r="J485" s="2" t="n"/>
      <c r="K485" s="12" t="n"/>
      <c r="L485" s="12" t="n"/>
      <c r="M485" s="2" t="n"/>
      <c r="N485" s="12" t="n"/>
      <c r="O485" s="12" t="n"/>
      <c r="P485" s="12" t="n"/>
      <c r="Q485" s="12" t="n"/>
      <c r="R485" s="12" t="n"/>
      <c r="S485" s="12" t="n"/>
      <c r="T485" s="15">
        <f>COUNTIF(E485:M485,"&lt;&gt;Unknown")/9</f>
        <v/>
      </c>
      <c r="U485" s="2">
        <f>IF(OR(I485="Disabled",J485="Needs support",J485="Offline preference",J485="No access",O485&lt;&gt;"",P485&lt;&gt;""),"Inclusion support / monitor","Standard")</f>
        <v/>
      </c>
      <c r="V485" s="12" t="n"/>
    </row>
    <row r="486">
      <c r="A486" s="2">
        <f>IF(B486="","","P-"&amp;TEXT(ROW()-5,"000"))</f>
        <v/>
      </c>
      <c r="B486" s="12" t="n"/>
      <c r="C486" s="12" t="n"/>
      <c r="D486" s="2" t="n"/>
      <c r="E486" s="2" t="n"/>
      <c r="F486" s="2" t="n"/>
      <c r="G486" s="2" t="n"/>
      <c r="H486" s="2" t="n"/>
      <c r="I486" s="2" t="n"/>
      <c r="J486" s="2" t="n"/>
      <c r="K486" s="12" t="n"/>
      <c r="L486" s="12" t="n"/>
      <c r="M486" s="2" t="n"/>
      <c r="N486" s="12" t="n"/>
      <c r="O486" s="12" t="n"/>
      <c r="P486" s="12" t="n"/>
      <c r="Q486" s="12" t="n"/>
      <c r="R486" s="12" t="n"/>
      <c r="S486" s="12" t="n"/>
      <c r="T486" s="15">
        <f>COUNTIF(E486:M486,"&lt;&gt;Unknown")/9</f>
        <v/>
      </c>
      <c r="U486" s="2">
        <f>IF(OR(I486="Disabled",J486="Needs support",J486="Offline preference",J486="No access",O486&lt;&gt;"",P486&lt;&gt;""),"Inclusion support / monitor","Standard")</f>
        <v/>
      </c>
      <c r="V486" s="12" t="n"/>
    </row>
    <row r="487">
      <c r="A487" s="2">
        <f>IF(B487="","","P-"&amp;TEXT(ROW()-5,"000"))</f>
        <v/>
      </c>
      <c r="B487" s="12" t="n"/>
      <c r="C487" s="12" t="n"/>
      <c r="D487" s="2" t="n"/>
      <c r="E487" s="2" t="n"/>
      <c r="F487" s="2" t="n"/>
      <c r="G487" s="2" t="n"/>
      <c r="H487" s="2" t="n"/>
      <c r="I487" s="2" t="n"/>
      <c r="J487" s="2" t="n"/>
      <c r="K487" s="12" t="n"/>
      <c r="L487" s="12" t="n"/>
      <c r="M487" s="2" t="n"/>
      <c r="N487" s="12" t="n"/>
      <c r="O487" s="12" t="n"/>
      <c r="P487" s="12" t="n"/>
      <c r="Q487" s="12" t="n"/>
      <c r="R487" s="12" t="n"/>
      <c r="S487" s="12" t="n"/>
      <c r="T487" s="15">
        <f>COUNTIF(E487:M487,"&lt;&gt;Unknown")/9</f>
        <v/>
      </c>
      <c r="U487" s="2">
        <f>IF(OR(I487="Disabled",J487="Needs support",J487="Offline preference",J487="No access",O487&lt;&gt;"",P487&lt;&gt;""),"Inclusion support / monitor","Standard")</f>
        <v/>
      </c>
      <c r="V487" s="12" t="n"/>
    </row>
    <row r="488">
      <c r="A488" s="2">
        <f>IF(B488="","","P-"&amp;TEXT(ROW()-5,"000"))</f>
        <v/>
      </c>
      <c r="B488" s="12" t="n"/>
      <c r="C488" s="12" t="n"/>
      <c r="D488" s="2" t="n"/>
      <c r="E488" s="2" t="n"/>
      <c r="F488" s="2" t="n"/>
      <c r="G488" s="2" t="n"/>
      <c r="H488" s="2" t="n"/>
      <c r="I488" s="2" t="n"/>
      <c r="J488" s="2" t="n"/>
      <c r="K488" s="12" t="n"/>
      <c r="L488" s="12" t="n"/>
      <c r="M488" s="2" t="n"/>
      <c r="N488" s="12" t="n"/>
      <c r="O488" s="12" t="n"/>
      <c r="P488" s="12" t="n"/>
      <c r="Q488" s="12" t="n"/>
      <c r="R488" s="12" t="n"/>
      <c r="S488" s="12" t="n"/>
      <c r="T488" s="15">
        <f>COUNTIF(E488:M488,"&lt;&gt;Unknown")/9</f>
        <v/>
      </c>
      <c r="U488" s="2">
        <f>IF(OR(I488="Disabled",J488="Needs support",J488="Offline preference",J488="No access",O488&lt;&gt;"",P488&lt;&gt;""),"Inclusion support / monitor","Standard")</f>
        <v/>
      </c>
      <c r="V488" s="12" t="n"/>
    </row>
    <row r="489">
      <c r="A489" s="2">
        <f>IF(B489="","","P-"&amp;TEXT(ROW()-5,"000"))</f>
        <v/>
      </c>
      <c r="B489" s="12" t="n"/>
      <c r="C489" s="12" t="n"/>
      <c r="D489" s="2" t="n"/>
      <c r="E489" s="2" t="n"/>
      <c r="F489" s="2" t="n"/>
      <c r="G489" s="2" t="n"/>
      <c r="H489" s="2" t="n"/>
      <c r="I489" s="2" t="n"/>
      <c r="J489" s="2" t="n"/>
      <c r="K489" s="12" t="n"/>
      <c r="L489" s="12" t="n"/>
      <c r="M489" s="2" t="n"/>
      <c r="N489" s="12" t="n"/>
      <c r="O489" s="12" t="n"/>
      <c r="P489" s="12" t="n"/>
      <c r="Q489" s="12" t="n"/>
      <c r="R489" s="12" t="n"/>
      <c r="S489" s="12" t="n"/>
      <c r="T489" s="15">
        <f>COUNTIF(E489:M489,"&lt;&gt;Unknown")/9</f>
        <v/>
      </c>
      <c r="U489" s="2">
        <f>IF(OR(I489="Disabled",J489="Needs support",J489="Offline preference",J489="No access",O489&lt;&gt;"",P489&lt;&gt;""),"Inclusion support / monitor","Standard")</f>
        <v/>
      </c>
      <c r="V489" s="12" t="n"/>
    </row>
    <row r="490">
      <c r="A490" s="2">
        <f>IF(B490="","","P-"&amp;TEXT(ROW()-5,"000"))</f>
        <v/>
      </c>
      <c r="B490" s="12" t="n"/>
      <c r="C490" s="12" t="n"/>
      <c r="D490" s="2" t="n"/>
      <c r="E490" s="2" t="n"/>
      <c r="F490" s="2" t="n"/>
      <c r="G490" s="2" t="n"/>
      <c r="H490" s="2" t="n"/>
      <c r="I490" s="2" t="n"/>
      <c r="J490" s="2" t="n"/>
      <c r="K490" s="12" t="n"/>
      <c r="L490" s="12" t="n"/>
      <c r="M490" s="2" t="n"/>
      <c r="N490" s="12" t="n"/>
      <c r="O490" s="12" t="n"/>
      <c r="P490" s="12" t="n"/>
      <c r="Q490" s="12" t="n"/>
      <c r="R490" s="12" t="n"/>
      <c r="S490" s="12" t="n"/>
      <c r="T490" s="15">
        <f>COUNTIF(E490:M490,"&lt;&gt;Unknown")/9</f>
        <v/>
      </c>
      <c r="U490" s="2">
        <f>IF(OR(I490="Disabled",J490="Needs support",J490="Offline preference",J490="No access",O490&lt;&gt;"",P490&lt;&gt;""),"Inclusion support / monitor","Standard")</f>
        <v/>
      </c>
      <c r="V490" s="12" t="n"/>
    </row>
    <row r="491">
      <c r="A491" s="2">
        <f>IF(B491="","","P-"&amp;TEXT(ROW()-5,"000"))</f>
        <v/>
      </c>
      <c r="B491" s="12" t="n"/>
      <c r="C491" s="12" t="n"/>
      <c r="D491" s="2" t="n"/>
      <c r="E491" s="2" t="n"/>
      <c r="F491" s="2" t="n"/>
      <c r="G491" s="2" t="n"/>
      <c r="H491" s="2" t="n"/>
      <c r="I491" s="2" t="n"/>
      <c r="J491" s="2" t="n"/>
      <c r="K491" s="12" t="n"/>
      <c r="L491" s="12" t="n"/>
      <c r="M491" s="2" t="n"/>
      <c r="N491" s="12" t="n"/>
      <c r="O491" s="12" t="n"/>
      <c r="P491" s="12" t="n"/>
      <c r="Q491" s="12" t="n"/>
      <c r="R491" s="12" t="n"/>
      <c r="S491" s="12" t="n"/>
      <c r="T491" s="15">
        <f>COUNTIF(E491:M491,"&lt;&gt;Unknown")/9</f>
        <v/>
      </c>
      <c r="U491" s="2">
        <f>IF(OR(I491="Disabled",J491="Needs support",J491="Offline preference",J491="No access",O491&lt;&gt;"",P491&lt;&gt;""),"Inclusion support / monitor","Standard")</f>
        <v/>
      </c>
      <c r="V491" s="12" t="n"/>
    </row>
    <row r="492">
      <c r="A492" s="2">
        <f>IF(B492="","","P-"&amp;TEXT(ROW()-5,"000"))</f>
        <v/>
      </c>
      <c r="B492" s="12" t="n"/>
      <c r="C492" s="12" t="n"/>
      <c r="D492" s="2" t="n"/>
      <c r="E492" s="2" t="n"/>
      <c r="F492" s="2" t="n"/>
      <c r="G492" s="2" t="n"/>
      <c r="H492" s="2" t="n"/>
      <c r="I492" s="2" t="n"/>
      <c r="J492" s="2" t="n"/>
      <c r="K492" s="12" t="n"/>
      <c r="L492" s="12" t="n"/>
      <c r="M492" s="2" t="n"/>
      <c r="N492" s="12" t="n"/>
      <c r="O492" s="12" t="n"/>
      <c r="P492" s="12" t="n"/>
      <c r="Q492" s="12" t="n"/>
      <c r="R492" s="12" t="n"/>
      <c r="S492" s="12" t="n"/>
      <c r="T492" s="15">
        <f>COUNTIF(E492:M492,"&lt;&gt;Unknown")/9</f>
        <v/>
      </c>
      <c r="U492" s="2">
        <f>IF(OR(I492="Disabled",J492="Needs support",J492="Offline preference",J492="No access",O492&lt;&gt;"",P492&lt;&gt;""),"Inclusion support / monitor","Standard")</f>
        <v/>
      </c>
      <c r="V492" s="12" t="n"/>
    </row>
    <row r="493">
      <c r="A493" s="2">
        <f>IF(B493="","","P-"&amp;TEXT(ROW()-5,"000"))</f>
        <v/>
      </c>
      <c r="B493" s="12" t="n"/>
      <c r="C493" s="12" t="n"/>
      <c r="D493" s="2" t="n"/>
      <c r="E493" s="2" t="n"/>
      <c r="F493" s="2" t="n"/>
      <c r="G493" s="2" t="n"/>
      <c r="H493" s="2" t="n"/>
      <c r="I493" s="2" t="n"/>
      <c r="J493" s="2" t="n"/>
      <c r="K493" s="12" t="n"/>
      <c r="L493" s="12" t="n"/>
      <c r="M493" s="2" t="n"/>
      <c r="N493" s="12" t="n"/>
      <c r="O493" s="12" t="n"/>
      <c r="P493" s="12" t="n"/>
      <c r="Q493" s="12" t="n"/>
      <c r="R493" s="12" t="n"/>
      <c r="S493" s="12" t="n"/>
      <c r="T493" s="15">
        <f>COUNTIF(E493:M493,"&lt;&gt;Unknown")/9</f>
        <v/>
      </c>
      <c r="U493" s="2">
        <f>IF(OR(I493="Disabled",J493="Needs support",J493="Offline preference",J493="No access",O493&lt;&gt;"",P493&lt;&gt;""),"Inclusion support / monitor","Standard")</f>
        <v/>
      </c>
      <c r="V493" s="12" t="n"/>
    </row>
    <row r="494">
      <c r="A494" s="2">
        <f>IF(B494="","","P-"&amp;TEXT(ROW()-5,"000"))</f>
        <v/>
      </c>
      <c r="B494" s="12" t="n"/>
      <c r="C494" s="12" t="n"/>
      <c r="D494" s="2" t="n"/>
      <c r="E494" s="2" t="n"/>
      <c r="F494" s="2" t="n"/>
      <c r="G494" s="2" t="n"/>
      <c r="H494" s="2" t="n"/>
      <c r="I494" s="2" t="n"/>
      <c r="J494" s="2" t="n"/>
      <c r="K494" s="12" t="n"/>
      <c r="L494" s="12" t="n"/>
      <c r="M494" s="2" t="n"/>
      <c r="N494" s="12" t="n"/>
      <c r="O494" s="12" t="n"/>
      <c r="P494" s="12" t="n"/>
      <c r="Q494" s="12" t="n"/>
      <c r="R494" s="12" t="n"/>
      <c r="S494" s="12" t="n"/>
      <c r="T494" s="15">
        <f>COUNTIF(E494:M494,"&lt;&gt;Unknown")/9</f>
        <v/>
      </c>
      <c r="U494" s="2">
        <f>IF(OR(I494="Disabled",J494="Needs support",J494="Offline preference",J494="No access",O494&lt;&gt;"",P494&lt;&gt;""),"Inclusion support / monitor","Standard")</f>
        <v/>
      </c>
      <c r="V494" s="12" t="n"/>
    </row>
    <row r="495">
      <c r="A495" s="2">
        <f>IF(B495="","","P-"&amp;TEXT(ROW()-5,"000"))</f>
        <v/>
      </c>
      <c r="B495" s="12" t="n"/>
      <c r="C495" s="12" t="n"/>
      <c r="D495" s="2" t="n"/>
      <c r="E495" s="2" t="n"/>
      <c r="F495" s="2" t="n"/>
      <c r="G495" s="2" t="n"/>
      <c r="H495" s="2" t="n"/>
      <c r="I495" s="2" t="n"/>
      <c r="J495" s="2" t="n"/>
      <c r="K495" s="12" t="n"/>
      <c r="L495" s="12" t="n"/>
      <c r="M495" s="2" t="n"/>
      <c r="N495" s="12" t="n"/>
      <c r="O495" s="12" t="n"/>
      <c r="P495" s="12" t="n"/>
      <c r="Q495" s="12" t="n"/>
      <c r="R495" s="12" t="n"/>
      <c r="S495" s="12" t="n"/>
      <c r="T495" s="15">
        <f>COUNTIF(E495:M495,"&lt;&gt;Unknown")/9</f>
        <v/>
      </c>
      <c r="U495" s="2">
        <f>IF(OR(I495="Disabled",J495="Needs support",J495="Offline preference",J495="No access",O495&lt;&gt;"",P495&lt;&gt;""),"Inclusion support / monitor","Standard")</f>
        <v/>
      </c>
      <c r="V495" s="12" t="n"/>
    </row>
    <row r="496">
      <c r="A496" s="2">
        <f>IF(B496="","","P-"&amp;TEXT(ROW()-5,"000"))</f>
        <v/>
      </c>
      <c r="B496" s="12" t="n"/>
      <c r="C496" s="12" t="n"/>
      <c r="D496" s="2" t="n"/>
      <c r="E496" s="2" t="n"/>
      <c r="F496" s="2" t="n"/>
      <c r="G496" s="2" t="n"/>
      <c r="H496" s="2" t="n"/>
      <c r="I496" s="2" t="n"/>
      <c r="J496" s="2" t="n"/>
      <c r="K496" s="12" t="n"/>
      <c r="L496" s="12" t="n"/>
      <c r="M496" s="2" t="n"/>
      <c r="N496" s="12" t="n"/>
      <c r="O496" s="12" t="n"/>
      <c r="P496" s="12" t="n"/>
      <c r="Q496" s="12" t="n"/>
      <c r="R496" s="12" t="n"/>
      <c r="S496" s="12" t="n"/>
      <c r="T496" s="15">
        <f>COUNTIF(E496:M496,"&lt;&gt;Unknown")/9</f>
        <v/>
      </c>
      <c r="U496" s="2">
        <f>IF(OR(I496="Disabled",J496="Needs support",J496="Offline preference",J496="No access",O496&lt;&gt;"",P496&lt;&gt;""),"Inclusion support / monitor","Standard")</f>
        <v/>
      </c>
      <c r="V496" s="12" t="n"/>
    </row>
    <row r="497">
      <c r="A497" s="2">
        <f>IF(B497="","","P-"&amp;TEXT(ROW()-5,"000"))</f>
        <v/>
      </c>
      <c r="B497" s="12" t="n"/>
      <c r="C497" s="12" t="n"/>
      <c r="D497" s="2" t="n"/>
      <c r="E497" s="2" t="n"/>
      <c r="F497" s="2" t="n"/>
      <c r="G497" s="2" t="n"/>
      <c r="H497" s="2" t="n"/>
      <c r="I497" s="2" t="n"/>
      <c r="J497" s="2" t="n"/>
      <c r="K497" s="12" t="n"/>
      <c r="L497" s="12" t="n"/>
      <c r="M497" s="2" t="n"/>
      <c r="N497" s="12" t="n"/>
      <c r="O497" s="12" t="n"/>
      <c r="P497" s="12" t="n"/>
      <c r="Q497" s="12" t="n"/>
      <c r="R497" s="12" t="n"/>
      <c r="S497" s="12" t="n"/>
      <c r="T497" s="15">
        <f>COUNTIF(E497:M497,"&lt;&gt;Unknown")/9</f>
        <v/>
      </c>
      <c r="U497" s="2">
        <f>IF(OR(I497="Disabled",J497="Needs support",J497="Offline preference",J497="No access",O497&lt;&gt;"",P497&lt;&gt;""),"Inclusion support / monitor","Standard")</f>
        <v/>
      </c>
      <c r="V497" s="12" t="n"/>
    </row>
    <row r="498">
      <c r="A498" s="2">
        <f>IF(B498="","","P-"&amp;TEXT(ROW()-5,"000"))</f>
        <v/>
      </c>
      <c r="B498" s="12" t="n"/>
      <c r="C498" s="12" t="n"/>
      <c r="D498" s="2" t="n"/>
      <c r="E498" s="2" t="n"/>
      <c r="F498" s="2" t="n"/>
      <c r="G498" s="2" t="n"/>
      <c r="H498" s="2" t="n"/>
      <c r="I498" s="2" t="n"/>
      <c r="J498" s="2" t="n"/>
      <c r="K498" s="12" t="n"/>
      <c r="L498" s="12" t="n"/>
      <c r="M498" s="2" t="n"/>
      <c r="N498" s="12" t="n"/>
      <c r="O498" s="12" t="n"/>
      <c r="P498" s="12" t="n"/>
      <c r="Q498" s="12" t="n"/>
      <c r="R498" s="12" t="n"/>
      <c r="S498" s="12" t="n"/>
      <c r="T498" s="15">
        <f>COUNTIF(E498:M498,"&lt;&gt;Unknown")/9</f>
        <v/>
      </c>
      <c r="U498" s="2">
        <f>IF(OR(I498="Disabled",J498="Needs support",J498="Offline preference",J498="No access",O498&lt;&gt;"",P498&lt;&gt;""),"Inclusion support / monitor","Standard")</f>
        <v/>
      </c>
      <c r="V498" s="12" t="n"/>
    </row>
    <row r="499">
      <c r="A499" s="2">
        <f>IF(B499="","","P-"&amp;TEXT(ROW()-5,"000"))</f>
        <v/>
      </c>
      <c r="B499" s="12" t="n"/>
      <c r="C499" s="12" t="n"/>
      <c r="D499" s="2" t="n"/>
      <c r="E499" s="2" t="n"/>
      <c r="F499" s="2" t="n"/>
      <c r="G499" s="2" t="n"/>
      <c r="H499" s="2" t="n"/>
      <c r="I499" s="2" t="n"/>
      <c r="J499" s="2" t="n"/>
      <c r="K499" s="12" t="n"/>
      <c r="L499" s="12" t="n"/>
      <c r="M499" s="2" t="n"/>
      <c r="N499" s="12" t="n"/>
      <c r="O499" s="12" t="n"/>
      <c r="P499" s="12" t="n"/>
      <c r="Q499" s="12" t="n"/>
      <c r="R499" s="12" t="n"/>
      <c r="S499" s="12" t="n"/>
      <c r="T499" s="15">
        <f>COUNTIF(E499:M499,"&lt;&gt;Unknown")/9</f>
        <v/>
      </c>
      <c r="U499" s="2">
        <f>IF(OR(I499="Disabled",J499="Needs support",J499="Offline preference",J499="No access",O499&lt;&gt;"",P499&lt;&gt;""),"Inclusion support / monitor","Standard")</f>
        <v/>
      </c>
      <c r="V499" s="12" t="n"/>
    </row>
    <row r="500">
      <c r="A500" s="2">
        <f>IF(B500="","","P-"&amp;TEXT(ROW()-5,"000"))</f>
        <v/>
      </c>
      <c r="B500" s="12" t="n"/>
      <c r="C500" s="12" t="n"/>
      <c r="D500" s="2" t="n"/>
      <c r="E500" s="2" t="n"/>
      <c r="F500" s="2" t="n"/>
      <c r="G500" s="2" t="n"/>
      <c r="H500" s="2" t="n"/>
      <c r="I500" s="2" t="n"/>
      <c r="J500" s="2" t="n"/>
      <c r="K500" s="12" t="n"/>
      <c r="L500" s="12" t="n"/>
      <c r="M500" s="2" t="n"/>
      <c r="N500" s="12" t="n"/>
      <c r="O500" s="12" t="n"/>
      <c r="P500" s="12" t="n"/>
      <c r="Q500" s="12" t="n"/>
      <c r="R500" s="12" t="n"/>
      <c r="S500" s="12" t="n"/>
      <c r="T500" s="15">
        <f>COUNTIF(E500:M500,"&lt;&gt;Unknown")/9</f>
        <v/>
      </c>
      <c r="U500" s="2">
        <f>IF(OR(I500="Disabled",J500="Needs support",J500="Offline preference",J500="No access",O500&lt;&gt;"",P500&lt;&gt;""),"Inclusion support / monitor","Standard")</f>
        <v/>
      </c>
      <c r="V500" s="12" t="n"/>
    </row>
    <row r="501">
      <c r="A501" s="2">
        <f>IF(B501="","","P-"&amp;TEXT(ROW()-5,"000"))</f>
        <v/>
      </c>
      <c r="B501" s="12" t="n"/>
      <c r="C501" s="12" t="n"/>
      <c r="D501" s="2" t="n"/>
      <c r="E501" s="2" t="n"/>
      <c r="F501" s="2" t="n"/>
      <c r="G501" s="2" t="n"/>
      <c r="H501" s="2" t="n"/>
      <c r="I501" s="2" t="n"/>
      <c r="J501" s="2" t="n"/>
      <c r="K501" s="12" t="n"/>
      <c r="L501" s="12" t="n"/>
      <c r="M501" s="2" t="n"/>
      <c r="N501" s="12" t="n"/>
      <c r="O501" s="12" t="n"/>
      <c r="P501" s="12" t="n"/>
      <c r="Q501" s="12" t="n"/>
      <c r="R501" s="12" t="n"/>
      <c r="S501" s="12" t="n"/>
      <c r="T501" s="15">
        <f>COUNTIF(E501:M501,"&lt;&gt;Unknown")/9</f>
        <v/>
      </c>
      <c r="U501" s="2">
        <f>IF(OR(I501="Disabled",J501="Needs support",J501="Offline preference",J501="No access",O501&lt;&gt;"",P501&lt;&gt;""),"Inclusion support / monitor","Standard")</f>
        <v/>
      </c>
      <c r="V501" s="12" t="n"/>
    </row>
    <row r="502">
      <c r="A502" s="2">
        <f>IF(B502="","","P-"&amp;TEXT(ROW()-5,"000"))</f>
        <v/>
      </c>
      <c r="B502" s="12" t="n"/>
      <c r="C502" s="12" t="n"/>
      <c r="D502" s="2" t="n"/>
      <c r="E502" s="2" t="n"/>
      <c r="F502" s="2" t="n"/>
      <c r="G502" s="2" t="n"/>
      <c r="H502" s="2" t="n"/>
      <c r="I502" s="2" t="n"/>
      <c r="J502" s="2" t="n"/>
      <c r="K502" s="12" t="n"/>
      <c r="L502" s="12" t="n"/>
      <c r="M502" s="2" t="n"/>
      <c r="N502" s="12" t="n"/>
      <c r="O502" s="12" t="n"/>
      <c r="P502" s="12" t="n"/>
      <c r="Q502" s="12" t="n"/>
      <c r="R502" s="12" t="n"/>
      <c r="S502" s="12" t="n"/>
      <c r="T502" s="15">
        <f>COUNTIF(E502:M502,"&lt;&gt;Unknown")/9</f>
        <v/>
      </c>
      <c r="U502" s="2">
        <f>IF(OR(I502="Disabled",J502="Needs support",J502="Offline preference",J502="No access",O502&lt;&gt;"",P502&lt;&gt;""),"Inclusion support / monitor","Standard")</f>
        <v/>
      </c>
      <c r="V502" s="12" t="n"/>
    </row>
    <row r="503">
      <c r="A503" s="2">
        <f>IF(B503="","","P-"&amp;TEXT(ROW()-5,"000"))</f>
        <v/>
      </c>
      <c r="B503" s="12" t="n"/>
      <c r="C503" s="12" t="n"/>
      <c r="D503" s="2" t="n"/>
      <c r="E503" s="2" t="n"/>
      <c r="F503" s="2" t="n"/>
      <c r="G503" s="2" t="n"/>
      <c r="H503" s="2" t="n"/>
      <c r="I503" s="2" t="n"/>
      <c r="J503" s="2" t="n"/>
      <c r="K503" s="12" t="n"/>
      <c r="L503" s="12" t="n"/>
      <c r="M503" s="2" t="n"/>
      <c r="N503" s="12" t="n"/>
      <c r="O503" s="12" t="n"/>
      <c r="P503" s="12" t="n"/>
      <c r="Q503" s="12" t="n"/>
      <c r="R503" s="12" t="n"/>
      <c r="S503" s="12" t="n"/>
      <c r="T503" s="15">
        <f>COUNTIF(E503:M503,"&lt;&gt;Unknown")/9</f>
        <v/>
      </c>
      <c r="U503" s="2">
        <f>IF(OR(I503="Disabled",J503="Needs support",J503="Offline preference",J503="No access",O503&lt;&gt;"",P503&lt;&gt;""),"Inclusion support / monitor","Standard")</f>
        <v/>
      </c>
      <c r="V503" s="12" t="n"/>
    </row>
    <row r="504">
      <c r="A504" s="2">
        <f>IF(B504="","","P-"&amp;TEXT(ROW()-5,"000"))</f>
        <v/>
      </c>
      <c r="B504" s="12" t="n"/>
      <c r="C504" s="12" t="n"/>
      <c r="D504" s="2" t="n"/>
      <c r="E504" s="2" t="n"/>
      <c r="F504" s="2" t="n"/>
      <c r="G504" s="2" t="n"/>
      <c r="H504" s="2" t="n"/>
      <c r="I504" s="2" t="n"/>
      <c r="J504" s="2" t="n"/>
      <c r="K504" s="12" t="n"/>
      <c r="L504" s="12" t="n"/>
      <c r="M504" s="2" t="n"/>
      <c r="N504" s="12" t="n"/>
      <c r="O504" s="12" t="n"/>
      <c r="P504" s="12" t="n"/>
      <c r="Q504" s="12" t="n"/>
      <c r="R504" s="12" t="n"/>
      <c r="S504" s="12" t="n"/>
      <c r="T504" s="15">
        <f>COUNTIF(E504:M504,"&lt;&gt;Unknown")/9</f>
        <v/>
      </c>
      <c r="U504" s="2">
        <f>IF(OR(I504="Disabled",J504="Needs support",J504="Offline preference",J504="No access",O504&lt;&gt;"",P504&lt;&gt;""),"Inclusion support / monitor","Standard")</f>
        <v/>
      </c>
      <c r="V504" s="12" t="n"/>
    </row>
    <row r="505">
      <c r="A505" s="2">
        <f>IF(B505="","","P-"&amp;TEXT(ROW()-5,"000"))</f>
        <v/>
      </c>
      <c r="B505" s="12" t="n"/>
      <c r="C505" s="12" t="n"/>
      <c r="D505" s="2" t="n"/>
      <c r="E505" s="2" t="n"/>
      <c r="F505" s="2" t="n"/>
      <c r="G505" s="2" t="n"/>
      <c r="H505" s="2" t="n"/>
      <c r="I505" s="2" t="n"/>
      <c r="J505" s="2" t="n"/>
      <c r="K505" s="12" t="n"/>
      <c r="L505" s="12" t="n"/>
      <c r="M505" s="2" t="n"/>
      <c r="N505" s="12" t="n"/>
      <c r="O505" s="12" t="n"/>
      <c r="P505" s="12" t="n"/>
      <c r="Q505" s="12" t="n"/>
      <c r="R505" s="12" t="n"/>
      <c r="S505" s="12" t="n"/>
      <c r="T505" s="15">
        <f>COUNTIF(E505:M505,"&lt;&gt;Unknown")/9</f>
        <v/>
      </c>
      <c r="U505" s="2">
        <f>IF(OR(I505="Disabled",J505="Needs support",J505="Offline preference",J505="No access",O505&lt;&gt;"",P505&lt;&gt;""),"Inclusion support / monitor","Standard")</f>
        <v/>
      </c>
      <c r="V505" s="12" t="n"/>
    </row>
  </sheetData>
  <mergeCells count="2">
    <mergeCell ref="A2:H2"/>
    <mergeCell ref="A1:H1"/>
  </mergeCells>
  <conditionalFormatting sqref="T6:T505">
    <cfRule type="cellIs" priority="1" operator="lessThan" dxfId="1">
      <formula>0.75</formula>
    </cfRule>
  </conditionalFormatting>
  <conditionalFormatting sqref="U6:U505">
    <cfRule type="expression" priority="2" dxfId="2">
      <formula>$U6="Inclusion support / monitor"</formula>
    </cfRule>
  </conditionalFormatting>
  <dataValidations count="11">
    <dataValidation sqref="E6:E505" showDropDown="0" showInputMessage="0" showErrorMessage="0" allowBlank="1" type="list">
      <formula1>='Lookup Lists'!$A$5:$A$50</formula1>
    </dataValidation>
    <dataValidation sqref="F6:F505" showDropDown="0" showInputMessage="0" showErrorMessage="0" allowBlank="1" type="list">
      <formula1>='Lookup Lists'!$B$5:$B$50</formula1>
    </dataValidation>
    <dataValidation sqref="G6:G505" showDropDown="0" showInputMessage="0" showErrorMessage="0" allowBlank="1" type="list">
      <formula1>='Lookup Lists'!$C$5:$C$50</formula1>
    </dataValidation>
    <dataValidation sqref="H6:H505" showDropDown="0" showInputMessage="0" showErrorMessage="0" allowBlank="1" type="list">
      <formula1>='Lookup Lists'!$D$5:$D$50</formula1>
    </dataValidation>
    <dataValidation sqref="I6:I505" showDropDown="0" showInputMessage="0" showErrorMessage="0" allowBlank="1" type="list">
      <formula1>='Lookup Lists'!$E$5:$E$50</formula1>
    </dataValidation>
    <dataValidation sqref="J6:J505" showDropDown="0" showInputMessage="0" showErrorMessage="0" allowBlank="1" type="list">
      <formula1>='Lookup Lists'!$F$5:$F$50</formula1>
    </dataValidation>
    <dataValidation sqref="D6:D505" showDropDown="0" showInputMessage="0" showErrorMessage="0" allowBlank="1" type="list">
      <formula1>='Lookup Lists'!$G$5:$G$50</formula1>
    </dataValidation>
    <dataValidation sqref="M6:M505" showDropDown="0" showInputMessage="0" showErrorMessage="0" allowBlank="1" type="list">
      <formula1>='Lookup Lists'!$J$5:$J$50</formula1>
    </dataValidation>
    <dataValidation sqref="S6:S505" showDropDown="0" showInputMessage="0" showErrorMessage="0" allowBlank="1" type="list">
      <formula1>='Lookup Lists'!$J$5:$J$50</formula1>
    </dataValidation>
    <dataValidation sqref="K6:K505" showDropDown="0" showInputMessage="0" showErrorMessage="0" allowBlank="1" type="list">
      <formula1>='Lookup Lists'!$K$5:$K$50</formula1>
    </dataValidation>
    <dataValidation sqref="R6:R505" showDropDown="0" showInputMessage="0" showErrorMessage="0" allowBlank="1" type="list">
      <formula1>"Positive,Neutral,Negative,Mixed"</formula1>
    </dataValidation>
  </dataValidations>
  <pageMargins left="0.75" right="0.75" top="1" bottom="1" header="0.5" footer="0.5"/>
  <pageSetup orientation="landscape" fitToHeight="0" fitToWidth="1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H4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6" customWidth="1" min="1" max="1"/>
    <col width="3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8" customWidth="1" min="9" max="9"/>
    <col width="18" customWidth="1" min="10" max="10"/>
  </cols>
  <sheetData>
    <row r="1" ht="32" customHeight="1">
      <c r="A1" s="1" t="inlineStr">
        <is>
          <t>Summary Tables and Cross-Tab Analysis</t>
        </is>
      </c>
      <c r="B1" s="2" t="n"/>
      <c r="C1" s="2" t="n"/>
      <c r="D1" s="2" t="n"/>
      <c r="E1" s="2" t="n"/>
      <c r="F1" s="2" t="n"/>
      <c r="G1" s="2" t="n"/>
      <c r="H1" s="2" t="n"/>
    </row>
    <row r="2" ht="34" customHeight="1">
      <c r="A2" s="3" t="inlineStr">
        <is>
          <t>Formula-driven demographic counts, percentages and cross-tab analysis generated from Participant Data.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2" t="inlineStr">
        <is>
          <t>Total Participants</t>
        </is>
      </c>
      <c r="B4" s="2">
        <f>COUNTA('Participant Data'!B6:B505)</f>
        <v/>
      </c>
      <c r="C4" s="2" t="n"/>
      <c r="D4" s="2" t="n"/>
      <c r="E4" s="2" t="n"/>
      <c r="F4" s="2" t="n"/>
      <c r="G4" s="2" t="n"/>
      <c r="H4" s="2" t="n"/>
    </row>
    <row r="5" ht="36" customHeight="1">
      <c r="A5" s="2" t="inlineStr">
        <is>
          <t>Minimum Target</t>
        </is>
      </c>
      <c r="B5" s="2">
        <f>'Target Profile'!B4</f>
        <v/>
      </c>
      <c r="C5" s="2" t="n"/>
      <c r="D5" s="2" t="n"/>
      <c r="E5" s="2" t="n"/>
      <c r="F5" s="2" t="n"/>
      <c r="G5" s="2" t="n"/>
      <c r="H5" s="2" t="n"/>
    </row>
    <row r="6">
      <c r="A6" s="2" t="inlineStr">
        <is>
          <t>Response Target RAG</t>
        </is>
      </c>
      <c r="B6" s="2">
        <f>IF(B4&gt;=B5,"Green",IF(B4&gt;=B5*0.75,"Amber","Red"))</f>
        <v/>
      </c>
      <c r="C6" s="2" t="n"/>
      <c r="D6" s="2" t="n"/>
      <c r="E6" s="2" t="n"/>
      <c r="F6" s="2" t="n"/>
      <c r="G6" s="2" t="n"/>
      <c r="H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</row>
    <row r="8">
      <c r="A8" s="13" t="inlineStr">
        <is>
          <t>Category</t>
        </is>
      </c>
      <c r="B8" s="13" t="inlineStr">
        <is>
          <t>Group</t>
        </is>
      </c>
      <c r="C8" s="13" t="inlineStr">
        <is>
          <t>Count</t>
        </is>
      </c>
      <c r="D8" s="13" t="inlineStr">
        <is>
          <t>Actual %</t>
        </is>
      </c>
      <c r="E8" s="13" t="inlineStr">
        <is>
          <t>Target %</t>
        </is>
      </c>
      <c r="F8" s="13" t="inlineStr">
        <is>
          <t>Variance pp</t>
        </is>
      </c>
      <c r="G8" s="13" t="inlineStr">
        <is>
          <t>RAG</t>
        </is>
      </c>
      <c r="H8" s="2" t="n"/>
    </row>
    <row r="9">
      <c r="A9" s="2">
        <f>'Target Profile'!A9</f>
        <v/>
      </c>
      <c r="B9" s="2">
        <f>'Target Profile'!B9</f>
        <v/>
      </c>
      <c r="C9" s="2">
        <f>'Target Profile'!D9</f>
        <v/>
      </c>
      <c r="D9" s="15">
        <f>'Target Profile'!E9</f>
        <v/>
      </c>
      <c r="E9" s="15">
        <f>'Target Profile'!C9</f>
        <v/>
      </c>
      <c r="F9" s="15">
        <f>'Target Profile'!F9</f>
        <v/>
      </c>
      <c r="G9" s="2">
        <f>'Target Profile'!G9</f>
        <v/>
      </c>
      <c r="H9" s="2" t="n"/>
    </row>
    <row r="10">
      <c r="A10" s="2">
        <f>'Target Profile'!A10</f>
        <v/>
      </c>
      <c r="B10" s="2">
        <f>'Target Profile'!B10</f>
        <v/>
      </c>
      <c r="C10" s="2">
        <f>'Target Profile'!D10</f>
        <v/>
      </c>
      <c r="D10" s="15">
        <f>'Target Profile'!E10</f>
        <v/>
      </c>
      <c r="E10" s="15">
        <f>'Target Profile'!C10</f>
        <v/>
      </c>
      <c r="F10" s="15">
        <f>'Target Profile'!F10</f>
        <v/>
      </c>
      <c r="G10" s="2">
        <f>'Target Profile'!G10</f>
        <v/>
      </c>
      <c r="H10" s="2" t="n"/>
    </row>
    <row r="11">
      <c r="A11" s="2">
        <f>'Target Profile'!A11</f>
        <v/>
      </c>
      <c r="B11" s="2">
        <f>'Target Profile'!B11</f>
        <v/>
      </c>
      <c r="C11" s="2">
        <f>'Target Profile'!D11</f>
        <v/>
      </c>
      <c r="D11" s="15">
        <f>'Target Profile'!E11</f>
        <v/>
      </c>
      <c r="E11" s="15">
        <f>'Target Profile'!C11</f>
        <v/>
      </c>
      <c r="F11" s="15">
        <f>'Target Profile'!F11</f>
        <v/>
      </c>
      <c r="G11" s="2">
        <f>'Target Profile'!G11</f>
        <v/>
      </c>
      <c r="H11" s="2" t="n"/>
    </row>
    <row r="12">
      <c r="A12" s="2">
        <f>'Target Profile'!A12</f>
        <v/>
      </c>
      <c r="B12" s="2">
        <f>'Target Profile'!B12</f>
        <v/>
      </c>
      <c r="C12" s="2">
        <f>'Target Profile'!D12</f>
        <v/>
      </c>
      <c r="D12" s="15">
        <f>'Target Profile'!E12</f>
        <v/>
      </c>
      <c r="E12" s="15">
        <f>'Target Profile'!C12</f>
        <v/>
      </c>
      <c r="F12" s="15">
        <f>'Target Profile'!F12</f>
        <v/>
      </c>
      <c r="G12" s="2">
        <f>'Target Profile'!G12</f>
        <v/>
      </c>
      <c r="H12" s="2" t="n"/>
    </row>
    <row r="13">
      <c r="A13" s="2">
        <f>'Target Profile'!A13</f>
        <v/>
      </c>
      <c r="B13" s="2">
        <f>'Target Profile'!B13</f>
        <v/>
      </c>
      <c r="C13" s="2">
        <f>'Target Profile'!D13</f>
        <v/>
      </c>
      <c r="D13" s="15">
        <f>'Target Profile'!E13</f>
        <v/>
      </c>
      <c r="E13" s="15">
        <f>'Target Profile'!C13</f>
        <v/>
      </c>
      <c r="F13" s="15">
        <f>'Target Profile'!F13</f>
        <v/>
      </c>
      <c r="G13" s="2">
        <f>'Target Profile'!G13</f>
        <v/>
      </c>
      <c r="H13" s="2" t="n"/>
    </row>
    <row r="14">
      <c r="A14" s="2">
        <f>'Target Profile'!A14</f>
        <v/>
      </c>
      <c r="B14" s="2">
        <f>'Target Profile'!B14</f>
        <v/>
      </c>
      <c r="C14" s="2">
        <f>'Target Profile'!D14</f>
        <v/>
      </c>
      <c r="D14" s="15">
        <f>'Target Profile'!E14</f>
        <v/>
      </c>
      <c r="E14" s="15">
        <f>'Target Profile'!C14</f>
        <v/>
      </c>
      <c r="F14" s="15">
        <f>'Target Profile'!F14</f>
        <v/>
      </c>
      <c r="G14" s="2">
        <f>'Target Profile'!G14</f>
        <v/>
      </c>
      <c r="H14" s="2" t="n"/>
    </row>
    <row r="15">
      <c r="A15" s="2">
        <f>'Target Profile'!A15</f>
        <v/>
      </c>
      <c r="B15" s="2">
        <f>'Target Profile'!B15</f>
        <v/>
      </c>
      <c r="C15" s="2">
        <f>'Target Profile'!D15</f>
        <v/>
      </c>
      <c r="D15" s="15">
        <f>'Target Profile'!E15</f>
        <v/>
      </c>
      <c r="E15" s="15">
        <f>'Target Profile'!C15</f>
        <v/>
      </c>
      <c r="F15" s="15">
        <f>'Target Profile'!F15</f>
        <v/>
      </c>
      <c r="G15" s="2">
        <f>'Target Profile'!G15</f>
        <v/>
      </c>
      <c r="H15" s="2" t="n"/>
    </row>
    <row r="16">
      <c r="A16" s="2">
        <f>'Target Profile'!A16</f>
        <v/>
      </c>
      <c r="B16" s="2">
        <f>'Target Profile'!B16</f>
        <v/>
      </c>
      <c r="C16" s="2">
        <f>'Target Profile'!D16</f>
        <v/>
      </c>
      <c r="D16" s="15">
        <f>'Target Profile'!E16</f>
        <v/>
      </c>
      <c r="E16" s="15">
        <f>'Target Profile'!C16</f>
        <v/>
      </c>
      <c r="F16" s="15">
        <f>'Target Profile'!F16</f>
        <v/>
      </c>
      <c r="G16" s="2">
        <f>'Target Profile'!G16</f>
        <v/>
      </c>
      <c r="H16" s="2" t="n"/>
    </row>
    <row r="17">
      <c r="A17" s="2">
        <f>'Target Profile'!A17</f>
        <v/>
      </c>
      <c r="B17" s="2">
        <f>'Target Profile'!B17</f>
        <v/>
      </c>
      <c r="C17" s="2">
        <f>'Target Profile'!D17</f>
        <v/>
      </c>
      <c r="D17" s="15">
        <f>'Target Profile'!E17</f>
        <v/>
      </c>
      <c r="E17" s="15">
        <f>'Target Profile'!C17</f>
        <v/>
      </c>
      <c r="F17" s="15">
        <f>'Target Profile'!F17</f>
        <v/>
      </c>
      <c r="G17" s="2">
        <f>'Target Profile'!G17</f>
        <v/>
      </c>
      <c r="H17" s="2" t="n"/>
    </row>
    <row r="18">
      <c r="A18" s="2">
        <f>'Target Profile'!A18</f>
        <v/>
      </c>
      <c r="B18" s="2">
        <f>'Target Profile'!B18</f>
        <v/>
      </c>
      <c r="C18" s="2">
        <f>'Target Profile'!D18</f>
        <v/>
      </c>
      <c r="D18" s="15">
        <f>'Target Profile'!E18</f>
        <v/>
      </c>
      <c r="E18" s="15">
        <f>'Target Profile'!C18</f>
        <v/>
      </c>
      <c r="F18" s="15">
        <f>'Target Profile'!F18</f>
        <v/>
      </c>
      <c r="G18" s="2">
        <f>'Target Profile'!G18</f>
        <v/>
      </c>
      <c r="H18" s="2" t="n"/>
    </row>
    <row r="19">
      <c r="A19" s="2">
        <f>'Target Profile'!A19</f>
        <v/>
      </c>
      <c r="B19" s="2">
        <f>'Target Profile'!B19</f>
        <v/>
      </c>
      <c r="C19" s="2">
        <f>'Target Profile'!D19</f>
        <v/>
      </c>
      <c r="D19" s="15">
        <f>'Target Profile'!E19</f>
        <v/>
      </c>
      <c r="E19" s="15">
        <f>'Target Profile'!C19</f>
        <v/>
      </c>
      <c r="F19" s="15">
        <f>'Target Profile'!F19</f>
        <v/>
      </c>
      <c r="G19" s="2">
        <f>'Target Profile'!G19</f>
        <v/>
      </c>
      <c r="H19" s="2" t="n"/>
    </row>
    <row r="20">
      <c r="A20" s="2">
        <f>'Target Profile'!A20</f>
        <v/>
      </c>
      <c r="B20" s="2">
        <f>'Target Profile'!B20</f>
        <v/>
      </c>
      <c r="C20" s="2">
        <f>'Target Profile'!D20</f>
        <v/>
      </c>
      <c r="D20" s="15">
        <f>'Target Profile'!E20</f>
        <v/>
      </c>
      <c r="E20" s="15">
        <f>'Target Profile'!C20</f>
        <v/>
      </c>
      <c r="F20" s="15">
        <f>'Target Profile'!F20</f>
        <v/>
      </c>
      <c r="G20" s="2">
        <f>'Target Profile'!G20</f>
        <v/>
      </c>
      <c r="H20" s="2" t="n"/>
    </row>
    <row r="21">
      <c r="A21" s="2">
        <f>'Target Profile'!A21</f>
        <v/>
      </c>
      <c r="B21" s="2">
        <f>'Target Profile'!B21</f>
        <v/>
      </c>
      <c r="C21" s="2">
        <f>'Target Profile'!D21</f>
        <v/>
      </c>
      <c r="D21" s="15">
        <f>'Target Profile'!E21</f>
        <v/>
      </c>
      <c r="E21" s="15">
        <f>'Target Profile'!C21</f>
        <v/>
      </c>
      <c r="F21" s="15">
        <f>'Target Profile'!F21</f>
        <v/>
      </c>
      <c r="G21" s="2">
        <f>'Target Profile'!G21</f>
        <v/>
      </c>
      <c r="H21" s="2" t="n"/>
    </row>
    <row r="22">
      <c r="A22" s="2">
        <f>'Target Profile'!A22</f>
        <v/>
      </c>
      <c r="B22" s="2">
        <f>'Target Profile'!B22</f>
        <v/>
      </c>
      <c r="C22" s="2">
        <f>'Target Profile'!D22</f>
        <v/>
      </c>
      <c r="D22" s="15">
        <f>'Target Profile'!E22</f>
        <v/>
      </c>
      <c r="E22" s="15">
        <f>'Target Profile'!C22</f>
        <v/>
      </c>
      <c r="F22" s="15">
        <f>'Target Profile'!F22</f>
        <v/>
      </c>
      <c r="G22" s="2">
        <f>'Target Profile'!G22</f>
        <v/>
      </c>
      <c r="H22" s="2" t="n"/>
    </row>
    <row r="23">
      <c r="A23" s="2">
        <f>'Target Profile'!A23</f>
        <v/>
      </c>
      <c r="B23" s="2">
        <f>'Target Profile'!B23</f>
        <v/>
      </c>
      <c r="C23" s="2">
        <f>'Target Profile'!D23</f>
        <v/>
      </c>
      <c r="D23" s="15">
        <f>'Target Profile'!E23</f>
        <v/>
      </c>
      <c r="E23" s="15">
        <f>'Target Profile'!C23</f>
        <v/>
      </c>
      <c r="F23" s="15">
        <f>'Target Profile'!F23</f>
        <v/>
      </c>
      <c r="G23" s="2">
        <f>'Target Profile'!G23</f>
        <v/>
      </c>
      <c r="H23" s="2" t="n"/>
    </row>
    <row r="24">
      <c r="A24" s="2">
        <f>'Target Profile'!A24</f>
        <v/>
      </c>
      <c r="B24" s="2">
        <f>'Target Profile'!B24</f>
        <v/>
      </c>
      <c r="C24" s="2">
        <f>'Target Profile'!D24</f>
        <v/>
      </c>
      <c r="D24" s="15">
        <f>'Target Profile'!E24</f>
        <v/>
      </c>
      <c r="E24" s="15">
        <f>'Target Profile'!C24</f>
        <v/>
      </c>
      <c r="F24" s="15">
        <f>'Target Profile'!F24</f>
        <v/>
      </c>
      <c r="G24" s="2">
        <f>'Target Profile'!G24</f>
        <v/>
      </c>
      <c r="H24" s="2" t="n"/>
    </row>
    <row r="25">
      <c r="A25" s="2">
        <f>'Target Profile'!A25</f>
        <v/>
      </c>
      <c r="B25" s="2">
        <f>'Target Profile'!B25</f>
        <v/>
      </c>
      <c r="C25" s="2">
        <f>'Target Profile'!D25</f>
        <v/>
      </c>
      <c r="D25" s="15">
        <f>'Target Profile'!E25</f>
        <v/>
      </c>
      <c r="E25" s="15">
        <f>'Target Profile'!C25</f>
        <v/>
      </c>
      <c r="F25" s="15">
        <f>'Target Profile'!F25</f>
        <v/>
      </c>
      <c r="G25" s="2">
        <f>'Target Profile'!G25</f>
        <v/>
      </c>
      <c r="H25" s="2" t="n"/>
    </row>
    <row r="26">
      <c r="A26" s="2">
        <f>'Target Profile'!A26</f>
        <v/>
      </c>
      <c r="B26" s="2">
        <f>'Target Profile'!B26</f>
        <v/>
      </c>
      <c r="C26" s="2">
        <f>'Target Profile'!D26</f>
        <v/>
      </c>
      <c r="D26" s="15">
        <f>'Target Profile'!E26</f>
        <v/>
      </c>
      <c r="E26" s="15">
        <f>'Target Profile'!C26</f>
        <v/>
      </c>
      <c r="F26" s="15">
        <f>'Target Profile'!F26</f>
        <v/>
      </c>
      <c r="G26" s="2">
        <f>'Target Profile'!G26</f>
        <v/>
      </c>
      <c r="H26" s="2" t="n"/>
    </row>
    <row r="27">
      <c r="A27" s="2">
        <f>'Target Profile'!A27</f>
        <v/>
      </c>
      <c r="B27" s="2">
        <f>'Target Profile'!B27</f>
        <v/>
      </c>
      <c r="C27" s="2">
        <f>'Target Profile'!D27</f>
        <v/>
      </c>
      <c r="D27" s="15">
        <f>'Target Profile'!E27</f>
        <v/>
      </c>
      <c r="E27" s="15">
        <f>'Target Profile'!C27</f>
        <v/>
      </c>
      <c r="F27" s="15">
        <f>'Target Profile'!F27</f>
        <v/>
      </c>
      <c r="G27" s="2">
        <f>'Target Profile'!G27</f>
        <v/>
      </c>
      <c r="H27" s="2" t="n"/>
    </row>
    <row r="28">
      <c r="A28" s="2">
        <f>'Target Profile'!A28</f>
        <v/>
      </c>
      <c r="B28" s="2">
        <f>'Target Profile'!B28</f>
        <v/>
      </c>
      <c r="C28" s="2">
        <f>'Target Profile'!D28</f>
        <v/>
      </c>
      <c r="D28" s="15">
        <f>'Target Profile'!E28</f>
        <v/>
      </c>
      <c r="E28" s="15">
        <f>'Target Profile'!C28</f>
        <v/>
      </c>
      <c r="F28" s="15">
        <f>'Target Profile'!F28</f>
        <v/>
      </c>
      <c r="G28" s="2">
        <f>'Target Profile'!G28</f>
        <v/>
      </c>
      <c r="H28" s="2" t="n"/>
    </row>
    <row r="29">
      <c r="A29" s="2">
        <f>'Target Profile'!A29</f>
        <v/>
      </c>
      <c r="B29" s="2">
        <f>'Target Profile'!B29</f>
        <v/>
      </c>
      <c r="C29" s="2">
        <f>'Target Profile'!D29</f>
        <v/>
      </c>
      <c r="D29" s="15">
        <f>'Target Profile'!E29</f>
        <v/>
      </c>
      <c r="E29" s="15">
        <f>'Target Profile'!C29</f>
        <v/>
      </c>
      <c r="F29" s="15">
        <f>'Target Profile'!F29</f>
        <v/>
      </c>
      <c r="G29" s="2">
        <f>'Target Profile'!G29</f>
        <v/>
      </c>
      <c r="H29" s="2" t="n"/>
    </row>
    <row r="30">
      <c r="A30" s="2">
        <f>'Target Profile'!A30</f>
        <v/>
      </c>
      <c r="B30" s="2">
        <f>'Target Profile'!B30</f>
        <v/>
      </c>
      <c r="C30" s="2">
        <f>'Target Profile'!D30</f>
        <v/>
      </c>
      <c r="D30" s="15">
        <f>'Target Profile'!E30</f>
        <v/>
      </c>
      <c r="E30" s="15">
        <f>'Target Profile'!C30</f>
        <v/>
      </c>
      <c r="F30" s="15">
        <f>'Target Profile'!F30</f>
        <v/>
      </c>
      <c r="G30" s="2">
        <f>'Target Profile'!G30</f>
        <v/>
      </c>
      <c r="H30" s="2" t="n"/>
    </row>
    <row r="31">
      <c r="A31" s="2">
        <f>'Target Profile'!A31</f>
        <v/>
      </c>
      <c r="B31" s="2">
        <f>'Target Profile'!B31</f>
        <v/>
      </c>
      <c r="C31" s="2">
        <f>'Target Profile'!D31</f>
        <v/>
      </c>
      <c r="D31" s="15">
        <f>'Target Profile'!E31</f>
        <v/>
      </c>
      <c r="E31" s="15">
        <f>'Target Profile'!C31</f>
        <v/>
      </c>
      <c r="F31" s="15">
        <f>'Target Profile'!F31</f>
        <v/>
      </c>
      <c r="G31" s="2">
        <f>'Target Profile'!G31</f>
        <v/>
      </c>
      <c r="H31" s="2" t="n"/>
    </row>
    <row r="32">
      <c r="A32" s="2">
        <f>'Target Profile'!A32</f>
        <v/>
      </c>
      <c r="B32" s="2">
        <f>'Target Profile'!B32</f>
        <v/>
      </c>
      <c r="C32" s="2">
        <f>'Target Profile'!D32</f>
        <v/>
      </c>
      <c r="D32" s="15">
        <f>'Target Profile'!E32</f>
        <v/>
      </c>
      <c r="E32" s="15">
        <f>'Target Profile'!C32</f>
        <v/>
      </c>
      <c r="F32" s="15">
        <f>'Target Profile'!F32</f>
        <v/>
      </c>
      <c r="G32" s="2">
        <f>'Target Profile'!G32</f>
        <v/>
      </c>
      <c r="H32" s="2" t="n"/>
    </row>
    <row r="33">
      <c r="A33" s="2">
        <f>'Target Profile'!A33</f>
        <v/>
      </c>
      <c r="B33" s="2">
        <f>'Target Profile'!B33</f>
        <v/>
      </c>
      <c r="C33" s="2">
        <f>'Target Profile'!D33</f>
        <v/>
      </c>
      <c r="D33" s="15">
        <f>'Target Profile'!E33</f>
        <v/>
      </c>
      <c r="E33" s="15">
        <f>'Target Profile'!C33</f>
        <v/>
      </c>
      <c r="F33" s="15">
        <f>'Target Profile'!F33</f>
        <v/>
      </c>
      <c r="G33" s="2">
        <f>'Target Profile'!G33</f>
        <v/>
      </c>
      <c r="H33" s="2" t="n"/>
    </row>
    <row r="34">
      <c r="A34" s="2">
        <f>'Target Profile'!A34</f>
        <v/>
      </c>
      <c r="B34" s="2">
        <f>'Target Profile'!B34</f>
        <v/>
      </c>
      <c r="C34" s="2">
        <f>'Target Profile'!D34</f>
        <v/>
      </c>
      <c r="D34" s="15">
        <f>'Target Profile'!E34</f>
        <v/>
      </c>
      <c r="E34" s="15">
        <f>'Target Profile'!C34</f>
        <v/>
      </c>
      <c r="F34" s="15">
        <f>'Target Profile'!F34</f>
        <v/>
      </c>
      <c r="G34" s="2">
        <f>'Target Profile'!G34</f>
        <v/>
      </c>
      <c r="H34" s="2" t="n"/>
    </row>
    <row r="35">
      <c r="A35" s="2">
        <f>'Target Profile'!A35</f>
        <v/>
      </c>
      <c r="B35" s="2">
        <f>'Target Profile'!B35</f>
        <v/>
      </c>
      <c r="C35" s="2">
        <f>'Target Profile'!D35</f>
        <v/>
      </c>
      <c r="D35" s="15">
        <f>'Target Profile'!E35</f>
        <v/>
      </c>
      <c r="E35" s="15">
        <f>'Target Profile'!C35</f>
        <v/>
      </c>
      <c r="F35" s="15">
        <f>'Target Profile'!F35</f>
        <v/>
      </c>
      <c r="G35" s="2">
        <f>'Target Profile'!G35</f>
        <v/>
      </c>
      <c r="H35" s="2" t="n"/>
    </row>
    <row r="36">
      <c r="A36" s="2">
        <f>'Target Profile'!A36</f>
        <v/>
      </c>
      <c r="B36" s="2">
        <f>'Target Profile'!B36</f>
        <v/>
      </c>
      <c r="C36" s="2">
        <f>'Target Profile'!D36</f>
        <v/>
      </c>
      <c r="D36" s="15">
        <f>'Target Profile'!E36</f>
        <v/>
      </c>
      <c r="E36" s="15">
        <f>'Target Profile'!C36</f>
        <v/>
      </c>
      <c r="F36" s="15">
        <f>'Target Profile'!F36</f>
        <v/>
      </c>
      <c r="G36" s="2">
        <f>'Target Profile'!G36</f>
        <v/>
      </c>
      <c r="H36" s="2" t="n"/>
    </row>
    <row r="37">
      <c r="A37" s="2">
        <f>'Target Profile'!A37</f>
        <v/>
      </c>
      <c r="B37" s="2">
        <f>'Target Profile'!B37</f>
        <v/>
      </c>
      <c r="C37" s="2">
        <f>'Target Profile'!D37</f>
        <v/>
      </c>
      <c r="D37" s="15">
        <f>'Target Profile'!E37</f>
        <v/>
      </c>
      <c r="E37" s="15">
        <f>'Target Profile'!C37</f>
        <v/>
      </c>
      <c r="F37" s="15">
        <f>'Target Profile'!F37</f>
        <v/>
      </c>
      <c r="G37" s="2">
        <f>'Target Profile'!G37</f>
        <v/>
      </c>
      <c r="H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</row>
    <row r="40">
      <c r="A40" s="5" t="inlineStr">
        <is>
          <t>Cross-tab: Gender by Tenure</t>
        </is>
      </c>
      <c r="B40" s="2" t="n"/>
      <c r="C40" s="2" t="n"/>
      <c r="D40" s="2" t="n"/>
      <c r="E40" s="2" t="n"/>
      <c r="F40" s="2" t="n"/>
      <c r="G40" s="2" t="n"/>
      <c r="H40" s="2" t="n"/>
    </row>
    <row r="41">
      <c r="A41" s="13" t="n"/>
      <c r="B41" s="13" t="inlineStr">
        <is>
          <t>Social rent</t>
        </is>
      </c>
      <c r="C41" s="13" t="inlineStr">
        <is>
          <t>Affordable rent</t>
        </is>
      </c>
      <c r="D41" s="13" t="inlineStr">
        <is>
          <t>Leaseholder</t>
        </is>
      </c>
      <c r="E41" s="13" t="inlineStr">
        <is>
          <t>Shared owner</t>
        </is>
      </c>
      <c r="F41" s="13" t="inlineStr">
        <is>
          <t>Temporary accommodation</t>
        </is>
      </c>
      <c r="G41" s="13" t="inlineStr">
        <is>
          <t>Supported housing</t>
        </is>
      </c>
      <c r="H41" s="2" t="n"/>
    </row>
    <row r="42">
      <c r="A42" s="2" t="inlineStr">
        <is>
          <t>Female</t>
        </is>
      </c>
      <c r="B42" s="2">
        <f>COUNTIFS('Participant Data'!$F$6:$F$505,$A42,'Participant Data'!$H$6:$H$505,B$41)</f>
        <v/>
      </c>
      <c r="C42" s="2">
        <f>COUNTIFS('Participant Data'!$F$6:$F$505,$A42,'Participant Data'!$H$6:$H$505,C$41)</f>
        <v/>
      </c>
      <c r="D42" s="2">
        <f>COUNTIFS('Participant Data'!$F$6:$F$505,$A42,'Participant Data'!$H$6:$H$505,D$41)</f>
        <v/>
      </c>
      <c r="E42" s="2">
        <f>COUNTIFS('Participant Data'!$F$6:$F$505,$A42,'Participant Data'!$H$6:$H$505,E$41)</f>
        <v/>
      </c>
      <c r="F42" s="2">
        <f>COUNTIFS('Participant Data'!$F$6:$F$505,$A42,'Participant Data'!$H$6:$H$505,F$41)</f>
        <v/>
      </c>
      <c r="G42" s="2">
        <f>COUNTIFS('Participant Data'!$F$6:$F$505,$A42,'Participant Data'!$H$6:$H$505,G$41)</f>
        <v/>
      </c>
      <c r="H42" s="2" t="n"/>
    </row>
    <row r="43">
      <c r="A43" s="2" t="inlineStr">
        <is>
          <t>Male</t>
        </is>
      </c>
      <c r="B43" s="2">
        <f>COUNTIFS('Participant Data'!$F$6:$F$505,$A43,'Participant Data'!$H$6:$H$505,B$41)</f>
        <v/>
      </c>
      <c r="C43" s="2">
        <f>COUNTIFS('Participant Data'!$F$6:$F$505,$A43,'Participant Data'!$H$6:$H$505,C$41)</f>
        <v/>
      </c>
      <c r="D43" s="2">
        <f>COUNTIFS('Participant Data'!$F$6:$F$505,$A43,'Participant Data'!$H$6:$H$505,D$41)</f>
        <v/>
      </c>
      <c r="E43" s="2">
        <f>COUNTIFS('Participant Data'!$F$6:$F$505,$A43,'Participant Data'!$H$6:$H$505,E$41)</f>
        <v/>
      </c>
      <c r="F43" s="2">
        <f>COUNTIFS('Participant Data'!$F$6:$F$505,$A43,'Participant Data'!$H$6:$H$505,F$41)</f>
        <v/>
      </c>
      <c r="G43" s="2">
        <f>COUNTIFS('Participant Data'!$F$6:$F$505,$A43,'Participant Data'!$H$6:$H$505,G$41)</f>
        <v/>
      </c>
      <c r="H43" s="2" t="n"/>
    </row>
    <row r="44">
      <c r="A44" s="2" t="inlineStr">
        <is>
          <t>Non-binary</t>
        </is>
      </c>
      <c r="B44" s="2">
        <f>COUNTIFS('Participant Data'!$F$6:$F$505,$A44,'Participant Data'!$H$6:$H$505,B$41)</f>
        <v/>
      </c>
      <c r="C44" s="2">
        <f>COUNTIFS('Participant Data'!$F$6:$F$505,$A44,'Participant Data'!$H$6:$H$505,C$41)</f>
        <v/>
      </c>
      <c r="D44" s="2">
        <f>COUNTIFS('Participant Data'!$F$6:$F$505,$A44,'Participant Data'!$H$6:$H$505,D$41)</f>
        <v/>
      </c>
      <c r="E44" s="2">
        <f>COUNTIFS('Participant Data'!$F$6:$F$505,$A44,'Participant Data'!$H$6:$H$505,E$41)</f>
        <v/>
      </c>
      <c r="F44" s="2">
        <f>COUNTIFS('Participant Data'!$F$6:$F$505,$A44,'Participant Data'!$H$6:$H$505,F$41)</f>
        <v/>
      </c>
      <c r="G44" s="2">
        <f>COUNTIFS('Participant Data'!$F$6:$F$505,$A44,'Participant Data'!$H$6:$H$505,G$41)</f>
        <v/>
      </c>
      <c r="H44" s="2" t="n"/>
    </row>
    <row r="45">
      <c r="A45" s="2" t="inlineStr">
        <is>
          <t>Other</t>
        </is>
      </c>
      <c r="B45" s="2">
        <f>COUNTIFS('Participant Data'!$F$6:$F$505,$A45,'Participant Data'!$H$6:$H$505,B$41)</f>
        <v/>
      </c>
      <c r="C45" s="2">
        <f>COUNTIFS('Participant Data'!$F$6:$F$505,$A45,'Participant Data'!$H$6:$H$505,C$41)</f>
        <v/>
      </c>
      <c r="D45" s="2">
        <f>COUNTIFS('Participant Data'!$F$6:$F$505,$A45,'Participant Data'!$H$6:$H$505,D$41)</f>
        <v/>
      </c>
      <c r="E45" s="2">
        <f>COUNTIFS('Participant Data'!$F$6:$F$505,$A45,'Participant Data'!$H$6:$H$505,E$41)</f>
        <v/>
      </c>
      <c r="F45" s="2">
        <f>COUNTIFS('Participant Data'!$F$6:$F$505,$A45,'Participant Data'!$H$6:$H$505,F$41)</f>
        <v/>
      </c>
      <c r="G45" s="2">
        <f>COUNTIFS('Participant Data'!$F$6:$F$505,$A45,'Participant Data'!$H$6:$H$505,G$41)</f>
        <v/>
      </c>
      <c r="H45" s="2" t="n"/>
    </row>
  </sheetData>
  <mergeCells count="2">
    <mergeCell ref="A2:H2"/>
    <mergeCell ref="A1:H1"/>
  </mergeCell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H41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32" customHeight="1">
      <c r="A1" s="1" t="inlineStr">
        <is>
          <t>Demographic Analysis Dashboard</t>
        </is>
      </c>
      <c r="B1" s="2" t="n"/>
      <c r="C1" s="2" t="n"/>
      <c r="D1" s="2" t="n"/>
      <c r="E1" s="2" t="n"/>
      <c r="F1" s="2" t="n"/>
      <c r="G1" s="2" t="n"/>
      <c r="H1" s="2" t="n"/>
    </row>
    <row r="2" ht="34" customHeight="1">
      <c r="A2" s="3" t="inlineStr">
        <is>
          <t>Headline participation, representation, RAG and TPAS evidence indicators.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5" t="inlineStr">
        <is>
          <t>Total Participants</t>
        </is>
      </c>
      <c r="B4" s="2" t="n"/>
      <c r="C4" s="2" t="n"/>
      <c r="D4" s="5" t="inlineStr">
        <is>
          <t>Target Participants</t>
        </is>
      </c>
      <c r="E4" s="2" t="n"/>
      <c r="F4" s="2" t="n"/>
      <c r="G4" s="5" t="inlineStr">
        <is>
          <t>Target RAG</t>
        </is>
      </c>
      <c r="H4" s="2" t="n"/>
    </row>
    <row r="5" ht="36" customHeight="1">
      <c r="A5" s="16">
        <f>'Summary Tables'!B4</f>
        <v/>
      </c>
      <c r="B5" s="2" t="n"/>
      <c r="C5" s="2" t="n"/>
      <c r="D5" s="16">
        <f>'Summary Tables'!B5</f>
        <v/>
      </c>
      <c r="E5" s="2" t="n"/>
      <c r="F5" s="2" t="n"/>
      <c r="G5" s="16">
        <f>'Summary Tables'!B6</f>
        <v/>
      </c>
      <c r="H5" s="2" t="n"/>
    </row>
    <row r="6">
      <c r="A6" s="2" t="n"/>
      <c r="B6" s="2" t="n"/>
      <c r="C6" s="2" t="n"/>
      <c r="D6" s="2" t="n"/>
      <c r="E6" s="2" t="n"/>
      <c r="F6" s="2" t="n"/>
      <c r="G6" s="2" t="n"/>
      <c r="H6" s="2" t="n"/>
    </row>
    <row r="7">
      <c r="A7" s="5" t="inlineStr">
        <is>
          <t>Red Representation Gaps</t>
        </is>
      </c>
      <c r="B7" s="2" t="n"/>
      <c r="C7" s="2" t="n"/>
      <c r="D7" s="5" t="inlineStr">
        <is>
          <t>Amber Gaps</t>
        </is>
      </c>
      <c r="E7" s="2" t="n"/>
      <c r="F7" s="2" t="n"/>
      <c r="G7" s="5" t="inlineStr">
        <is>
          <t>TPAS Evidence Score</t>
        </is>
      </c>
      <c r="H7" s="2" t="n"/>
    </row>
    <row r="8">
      <c r="A8" s="16">
        <f>COUNTIF('Target Profile'!G9:G37,"Red")</f>
        <v/>
      </c>
      <c r="B8" s="2" t="n"/>
      <c r="C8" s="2" t="n"/>
      <c r="D8" s="16">
        <f>COUNTIF('Target Profile'!G9:G37,"Amber")</f>
        <v/>
      </c>
      <c r="E8" s="2" t="n"/>
      <c r="F8" s="2" t="n"/>
      <c r="G8" s="16">
        <f>AVERAGE('TPAS Evidence Matrix'!F6:F20)</f>
        <v/>
      </c>
      <c r="H8" s="2" t="n"/>
    </row>
    <row r="9">
      <c r="A9" s="2" t="n"/>
      <c r="B9" s="2" t="n"/>
      <c r="C9" s="2" t="n"/>
      <c r="D9" s="2" t="n"/>
      <c r="E9" s="2" t="n"/>
      <c r="F9" s="2" t="n"/>
      <c r="G9" s="2" t="n"/>
      <c r="H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</row>
    <row r="12">
      <c r="A12" s="13" t="inlineStr">
        <is>
          <t>Category</t>
        </is>
      </c>
      <c r="B12" s="13" t="inlineStr">
        <is>
          <t>Group</t>
        </is>
      </c>
      <c r="C12" s="13" t="inlineStr">
        <is>
          <t>Actual %</t>
        </is>
      </c>
      <c r="D12" s="13" t="inlineStr">
        <is>
          <t>Target %</t>
        </is>
      </c>
      <c r="E12" s="13" t="inlineStr">
        <is>
          <t>Variance</t>
        </is>
      </c>
      <c r="F12" s="13" t="inlineStr">
        <is>
          <t>RAG</t>
        </is>
      </c>
      <c r="G12" s="2" t="n"/>
      <c r="H12" s="2" t="n"/>
    </row>
    <row r="13">
      <c r="A13" s="2">
        <f>'Target Profile'!A9</f>
        <v/>
      </c>
      <c r="B13" s="2">
        <f>'Target Profile'!B9</f>
        <v/>
      </c>
      <c r="C13" s="15">
        <f>'Target Profile'!E9</f>
        <v/>
      </c>
      <c r="D13" s="15">
        <f>'Target Profile'!C9</f>
        <v/>
      </c>
      <c r="E13" s="15">
        <f>'Target Profile'!F9</f>
        <v/>
      </c>
      <c r="F13" s="2">
        <f>'Target Profile'!G9</f>
        <v/>
      </c>
      <c r="G13" s="2" t="n"/>
      <c r="H13" s="2" t="n"/>
    </row>
    <row r="14">
      <c r="A14" s="2">
        <f>'Target Profile'!A10</f>
        <v/>
      </c>
      <c r="B14" s="2">
        <f>'Target Profile'!B10</f>
        <v/>
      </c>
      <c r="C14" s="15">
        <f>'Target Profile'!E10</f>
        <v/>
      </c>
      <c r="D14" s="15">
        <f>'Target Profile'!C10</f>
        <v/>
      </c>
      <c r="E14" s="15">
        <f>'Target Profile'!F10</f>
        <v/>
      </c>
      <c r="F14" s="2">
        <f>'Target Profile'!G10</f>
        <v/>
      </c>
      <c r="G14" s="2" t="n"/>
      <c r="H14" s="2" t="n"/>
    </row>
    <row r="15">
      <c r="A15" s="2">
        <f>'Target Profile'!A11</f>
        <v/>
      </c>
      <c r="B15" s="2">
        <f>'Target Profile'!B11</f>
        <v/>
      </c>
      <c r="C15" s="15">
        <f>'Target Profile'!E11</f>
        <v/>
      </c>
      <c r="D15" s="15">
        <f>'Target Profile'!C11</f>
        <v/>
      </c>
      <c r="E15" s="15">
        <f>'Target Profile'!F11</f>
        <v/>
      </c>
      <c r="F15" s="2">
        <f>'Target Profile'!G11</f>
        <v/>
      </c>
      <c r="G15" s="2" t="n"/>
      <c r="H15" s="2" t="n"/>
    </row>
    <row r="16">
      <c r="A16" s="2">
        <f>'Target Profile'!A12</f>
        <v/>
      </c>
      <c r="B16" s="2">
        <f>'Target Profile'!B12</f>
        <v/>
      </c>
      <c r="C16" s="15">
        <f>'Target Profile'!E12</f>
        <v/>
      </c>
      <c r="D16" s="15">
        <f>'Target Profile'!C12</f>
        <v/>
      </c>
      <c r="E16" s="15">
        <f>'Target Profile'!F12</f>
        <v/>
      </c>
      <c r="F16" s="2">
        <f>'Target Profile'!G12</f>
        <v/>
      </c>
      <c r="G16" s="2" t="n"/>
      <c r="H16" s="2" t="n"/>
    </row>
    <row r="17">
      <c r="A17" s="2">
        <f>'Target Profile'!A13</f>
        <v/>
      </c>
      <c r="B17" s="2">
        <f>'Target Profile'!B13</f>
        <v/>
      </c>
      <c r="C17" s="15">
        <f>'Target Profile'!E13</f>
        <v/>
      </c>
      <c r="D17" s="15">
        <f>'Target Profile'!C13</f>
        <v/>
      </c>
      <c r="E17" s="15">
        <f>'Target Profile'!F13</f>
        <v/>
      </c>
      <c r="F17" s="2">
        <f>'Target Profile'!G13</f>
        <v/>
      </c>
      <c r="G17" s="2" t="n"/>
      <c r="H17" s="2" t="n"/>
    </row>
    <row r="18">
      <c r="A18" s="2">
        <f>'Target Profile'!A14</f>
        <v/>
      </c>
      <c r="B18" s="2">
        <f>'Target Profile'!B14</f>
        <v/>
      </c>
      <c r="C18" s="15">
        <f>'Target Profile'!E14</f>
        <v/>
      </c>
      <c r="D18" s="15">
        <f>'Target Profile'!C14</f>
        <v/>
      </c>
      <c r="E18" s="15">
        <f>'Target Profile'!F14</f>
        <v/>
      </c>
      <c r="F18" s="2">
        <f>'Target Profile'!G14</f>
        <v/>
      </c>
      <c r="G18" s="2" t="n"/>
      <c r="H18" s="2" t="n"/>
    </row>
    <row r="19">
      <c r="A19" s="2">
        <f>'Target Profile'!A15</f>
        <v/>
      </c>
      <c r="B19" s="2">
        <f>'Target Profile'!B15</f>
        <v/>
      </c>
      <c r="C19" s="15">
        <f>'Target Profile'!E15</f>
        <v/>
      </c>
      <c r="D19" s="15">
        <f>'Target Profile'!C15</f>
        <v/>
      </c>
      <c r="E19" s="15">
        <f>'Target Profile'!F15</f>
        <v/>
      </c>
      <c r="F19" s="2">
        <f>'Target Profile'!G15</f>
        <v/>
      </c>
      <c r="G19" s="2" t="n"/>
      <c r="H19" s="2" t="n"/>
    </row>
    <row r="20">
      <c r="A20" s="2">
        <f>'Target Profile'!A16</f>
        <v/>
      </c>
      <c r="B20" s="2">
        <f>'Target Profile'!B16</f>
        <v/>
      </c>
      <c r="C20" s="15">
        <f>'Target Profile'!E16</f>
        <v/>
      </c>
      <c r="D20" s="15">
        <f>'Target Profile'!C16</f>
        <v/>
      </c>
      <c r="E20" s="15">
        <f>'Target Profile'!F16</f>
        <v/>
      </c>
      <c r="F20" s="2">
        <f>'Target Profile'!G16</f>
        <v/>
      </c>
      <c r="G20" s="2" t="n"/>
      <c r="H20" s="2" t="n"/>
    </row>
    <row r="21">
      <c r="A21" s="2">
        <f>'Target Profile'!A17</f>
        <v/>
      </c>
      <c r="B21" s="2">
        <f>'Target Profile'!B17</f>
        <v/>
      </c>
      <c r="C21" s="15">
        <f>'Target Profile'!E17</f>
        <v/>
      </c>
      <c r="D21" s="15">
        <f>'Target Profile'!C17</f>
        <v/>
      </c>
      <c r="E21" s="15">
        <f>'Target Profile'!F17</f>
        <v/>
      </c>
      <c r="F21" s="2">
        <f>'Target Profile'!G17</f>
        <v/>
      </c>
      <c r="G21" s="2" t="n"/>
      <c r="H21" s="2" t="n"/>
    </row>
    <row r="22">
      <c r="A22" s="2">
        <f>'Target Profile'!A18</f>
        <v/>
      </c>
      <c r="B22" s="2">
        <f>'Target Profile'!B18</f>
        <v/>
      </c>
      <c r="C22" s="15">
        <f>'Target Profile'!E18</f>
        <v/>
      </c>
      <c r="D22" s="15">
        <f>'Target Profile'!C18</f>
        <v/>
      </c>
      <c r="E22" s="15">
        <f>'Target Profile'!F18</f>
        <v/>
      </c>
      <c r="F22" s="2">
        <f>'Target Profile'!G18</f>
        <v/>
      </c>
      <c r="G22" s="2" t="n"/>
      <c r="H22" s="2" t="n"/>
    </row>
    <row r="23">
      <c r="A23" s="2">
        <f>'Target Profile'!A19</f>
        <v/>
      </c>
      <c r="B23" s="2">
        <f>'Target Profile'!B19</f>
        <v/>
      </c>
      <c r="C23" s="15">
        <f>'Target Profile'!E19</f>
        <v/>
      </c>
      <c r="D23" s="15">
        <f>'Target Profile'!C19</f>
        <v/>
      </c>
      <c r="E23" s="15">
        <f>'Target Profile'!F19</f>
        <v/>
      </c>
      <c r="F23" s="2">
        <f>'Target Profile'!G19</f>
        <v/>
      </c>
      <c r="G23" s="2" t="n"/>
      <c r="H23" s="2" t="n"/>
    </row>
    <row r="24">
      <c r="A24" s="2">
        <f>'Target Profile'!A20</f>
        <v/>
      </c>
      <c r="B24" s="2">
        <f>'Target Profile'!B20</f>
        <v/>
      </c>
      <c r="C24" s="15">
        <f>'Target Profile'!E20</f>
        <v/>
      </c>
      <c r="D24" s="15">
        <f>'Target Profile'!C20</f>
        <v/>
      </c>
      <c r="E24" s="15">
        <f>'Target Profile'!F20</f>
        <v/>
      </c>
      <c r="F24" s="2">
        <f>'Target Profile'!G20</f>
        <v/>
      </c>
      <c r="G24" s="2" t="n"/>
      <c r="H24" s="2" t="n"/>
    </row>
    <row r="25">
      <c r="A25" s="2">
        <f>'Target Profile'!A21</f>
        <v/>
      </c>
      <c r="B25" s="2">
        <f>'Target Profile'!B21</f>
        <v/>
      </c>
      <c r="C25" s="15">
        <f>'Target Profile'!E21</f>
        <v/>
      </c>
      <c r="D25" s="15">
        <f>'Target Profile'!C21</f>
        <v/>
      </c>
      <c r="E25" s="15">
        <f>'Target Profile'!F21</f>
        <v/>
      </c>
      <c r="F25" s="2">
        <f>'Target Profile'!G21</f>
        <v/>
      </c>
      <c r="G25" s="2" t="n"/>
      <c r="H25" s="2" t="n"/>
    </row>
    <row r="26">
      <c r="A26" s="2">
        <f>'Target Profile'!A22</f>
        <v/>
      </c>
      <c r="B26" s="2">
        <f>'Target Profile'!B22</f>
        <v/>
      </c>
      <c r="C26" s="15">
        <f>'Target Profile'!E22</f>
        <v/>
      </c>
      <c r="D26" s="15">
        <f>'Target Profile'!C22</f>
        <v/>
      </c>
      <c r="E26" s="15">
        <f>'Target Profile'!F22</f>
        <v/>
      </c>
      <c r="F26" s="2">
        <f>'Target Profile'!G22</f>
        <v/>
      </c>
      <c r="G26" s="2" t="n"/>
      <c r="H26" s="2" t="n"/>
    </row>
    <row r="27">
      <c r="A27" s="2">
        <f>'Target Profile'!A23</f>
        <v/>
      </c>
      <c r="B27" s="2">
        <f>'Target Profile'!B23</f>
        <v/>
      </c>
      <c r="C27" s="15">
        <f>'Target Profile'!E23</f>
        <v/>
      </c>
      <c r="D27" s="15">
        <f>'Target Profile'!C23</f>
        <v/>
      </c>
      <c r="E27" s="15">
        <f>'Target Profile'!F23</f>
        <v/>
      </c>
      <c r="F27" s="2">
        <f>'Target Profile'!G23</f>
        <v/>
      </c>
      <c r="G27" s="2" t="n"/>
      <c r="H27" s="2" t="n"/>
    </row>
    <row r="28">
      <c r="A28" s="2">
        <f>'Target Profile'!A24</f>
        <v/>
      </c>
      <c r="B28" s="2">
        <f>'Target Profile'!B24</f>
        <v/>
      </c>
      <c r="C28" s="15">
        <f>'Target Profile'!E24</f>
        <v/>
      </c>
      <c r="D28" s="15">
        <f>'Target Profile'!C24</f>
        <v/>
      </c>
      <c r="E28" s="15">
        <f>'Target Profile'!F24</f>
        <v/>
      </c>
      <c r="F28" s="2">
        <f>'Target Profile'!G24</f>
        <v/>
      </c>
      <c r="G28" s="2" t="n"/>
      <c r="H28" s="2" t="n"/>
    </row>
    <row r="29">
      <c r="A29" s="2">
        <f>'Target Profile'!A25</f>
        <v/>
      </c>
      <c r="B29" s="2">
        <f>'Target Profile'!B25</f>
        <v/>
      </c>
      <c r="C29" s="15">
        <f>'Target Profile'!E25</f>
        <v/>
      </c>
      <c r="D29" s="15">
        <f>'Target Profile'!C25</f>
        <v/>
      </c>
      <c r="E29" s="15">
        <f>'Target Profile'!F25</f>
        <v/>
      </c>
      <c r="F29" s="2">
        <f>'Target Profile'!G25</f>
        <v/>
      </c>
      <c r="G29" s="2" t="n"/>
      <c r="H29" s="2" t="n"/>
    </row>
    <row r="30">
      <c r="A30" s="2">
        <f>'Target Profile'!A26</f>
        <v/>
      </c>
      <c r="B30" s="2">
        <f>'Target Profile'!B26</f>
        <v/>
      </c>
      <c r="C30" s="15">
        <f>'Target Profile'!E26</f>
        <v/>
      </c>
      <c r="D30" s="15">
        <f>'Target Profile'!C26</f>
        <v/>
      </c>
      <c r="E30" s="15">
        <f>'Target Profile'!F26</f>
        <v/>
      </c>
      <c r="F30" s="2">
        <f>'Target Profile'!G26</f>
        <v/>
      </c>
      <c r="G30" s="2" t="n"/>
      <c r="H30" s="2" t="n"/>
    </row>
    <row r="31">
      <c r="A31" s="2">
        <f>'Target Profile'!A27</f>
        <v/>
      </c>
      <c r="B31" s="2">
        <f>'Target Profile'!B27</f>
        <v/>
      </c>
      <c r="C31" s="15">
        <f>'Target Profile'!E27</f>
        <v/>
      </c>
      <c r="D31" s="15">
        <f>'Target Profile'!C27</f>
        <v/>
      </c>
      <c r="E31" s="15">
        <f>'Target Profile'!F27</f>
        <v/>
      </c>
      <c r="F31" s="2">
        <f>'Target Profile'!G27</f>
        <v/>
      </c>
      <c r="G31" s="2" t="n"/>
      <c r="H31" s="2" t="n"/>
    </row>
    <row r="32">
      <c r="A32" s="2">
        <f>'Target Profile'!A28</f>
        <v/>
      </c>
      <c r="B32" s="2">
        <f>'Target Profile'!B28</f>
        <v/>
      </c>
      <c r="C32" s="15">
        <f>'Target Profile'!E28</f>
        <v/>
      </c>
      <c r="D32" s="15">
        <f>'Target Profile'!C28</f>
        <v/>
      </c>
      <c r="E32" s="15">
        <f>'Target Profile'!F28</f>
        <v/>
      </c>
      <c r="F32" s="2">
        <f>'Target Profile'!G28</f>
        <v/>
      </c>
      <c r="G32" s="2" t="n"/>
      <c r="H32" s="2" t="n"/>
    </row>
    <row r="33">
      <c r="A33" s="2">
        <f>'Target Profile'!A29</f>
        <v/>
      </c>
      <c r="B33" s="2">
        <f>'Target Profile'!B29</f>
        <v/>
      </c>
      <c r="C33" s="15">
        <f>'Target Profile'!E29</f>
        <v/>
      </c>
      <c r="D33" s="15">
        <f>'Target Profile'!C29</f>
        <v/>
      </c>
      <c r="E33" s="15">
        <f>'Target Profile'!F29</f>
        <v/>
      </c>
      <c r="F33" s="2">
        <f>'Target Profile'!G29</f>
        <v/>
      </c>
      <c r="G33" s="2" t="n"/>
      <c r="H33" s="2" t="n"/>
    </row>
    <row r="34">
      <c r="A34" s="2">
        <f>'Target Profile'!A30</f>
        <v/>
      </c>
      <c r="B34" s="2">
        <f>'Target Profile'!B30</f>
        <v/>
      </c>
      <c r="C34" s="15">
        <f>'Target Profile'!E30</f>
        <v/>
      </c>
      <c r="D34" s="15">
        <f>'Target Profile'!C30</f>
        <v/>
      </c>
      <c r="E34" s="15">
        <f>'Target Profile'!F30</f>
        <v/>
      </c>
      <c r="F34" s="2">
        <f>'Target Profile'!G30</f>
        <v/>
      </c>
      <c r="G34" s="2" t="n"/>
      <c r="H34" s="2" t="n"/>
    </row>
    <row r="35">
      <c r="A35" s="2">
        <f>'Target Profile'!A31</f>
        <v/>
      </c>
      <c r="B35" s="2">
        <f>'Target Profile'!B31</f>
        <v/>
      </c>
      <c r="C35" s="15">
        <f>'Target Profile'!E31</f>
        <v/>
      </c>
      <c r="D35" s="15">
        <f>'Target Profile'!C31</f>
        <v/>
      </c>
      <c r="E35" s="15">
        <f>'Target Profile'!F31</f>
        <v/>
      </c>
      <c r="F35" s="2">
        <f>'Target Profile'!G31</f>
        <v/>
      </c>
      <c r="G35" s="2" t="n"/>
      <c r="H35" s="2" t="n"/>
    </row>
    <row r="36">
      <c r="A36" s="2">
        <f>'Target Profile'!A32</f>
        <v/>
      </c>
      <c r="B36" s="2">
        <f>'Target Profile'!B32</f>
        <v/>
      </c>
      <c r="C36" s="15">
        <f>'Target Profile'!E32</f>
        <v/>
      </c>
      <c r="D36" s="15">
        <f>'Target Profile'!C32</f>
        <v/>
      </c>
      <c r="E36" s="15">
        <f>'Target Profile'!F32</f>
        <v/>
      </c>
      <c r="F36" s="2">
        <f>'Target Profile'!G32</f>
        <v/>
      </c>
      <c r="G36" s="2" t="n"/>
      <c r="H36" s="2" t="n"/>
    </row>
    <row r="37">
      <c r="A37" s="2">
        <f>'Target Profile'!A33</f>
        <v/>
      </c>
      <c r="B37" s="2">
        <f>'Target Profile'!B33</f>
        <v/>
      </c>
      <c r="C37" s="15">
        <f>'Target Profile'!E33</f>
        <v/>
      </c>
      <c r="D37" s="15">
        <f>'Target Profile'!C33</f>
        <v/>
      </c>
      <c r="E37" s="15">
        <f>'Target Profile'!F33</f>
        <v/>
      </c>
      <c r="F37" s="2">
        <f>'Target Profile'!G33</f>
        <v/>
      </c>
      <c r="G37" s="2" t="n"/>
      <c r="H37" s="2" t="n"/>
    </row>
    <row r="38">
      <c r="A38" s="2">
        <f>'Target Profile'!A34</f>
        <v/>
      </c>
      <c r="B38" s="2">
        <f>'Target Profile'!B34</f>
        <v/>
      </c>
      <c r="C38" s="15">
        <f>'Target Profile'!E34</f>
        <v/>
      </c>
      <c r="D38" s="15">
        <f>'Target Profile'!C34</f>
        <v/>
      </c>
      <c r="E38" s="15">
        <f>'Target Profile'!F34</f>
        <v/>
      </c>
      <c r="F38" s="2">
        <f>'Target Profile'!G34</f>
        <v/>
      </c>
      <c r="G38" s="2" t="n"/>
      <c r="H38" s="2" t="n"/>
    </row>
    <row r="39">
      <c r="A39" s="2">
        <f>'Target Profile'!A35</f>
        <v/>
      </c>
      <c r="B39" s="2">
        <f>'Target Profile'!B35</f>
        <v/>
      </c>
      <c r="C39" s="15">
        <f>'Target Profile'!E35</f>
        <v/>
      </c>
      <c r="D39" s="15">
        <f>'Target Profile'!C35</f>
        <v/>
      </c>
      <c r="E39" s="15">
        <f>'Target Profile'!F35</f>
        <v/>
      </c>
      <c r="F39" s="2">
        <f>'Target Profile'!G35</f>
        <v/>
      </c>
      <c r="G39" s="2" t="n"/>
      <c r="H39" s="2" t="n"/>
    </row>
    <row r="40">
      <c r="A40" s="2">
        <f>'Target Profile'!A36</f>
        <v/>
      </c>
      <c r="B40" s="2">
        <f>'Target Profile'!B36</f>
        <v/>
      </c>
      <c r="C40" s="15">
        <f>'Target Profile'!E36</f>
        <v/>
      </c>
      <c r="D40" s="15">
        <f>'Target Profile'!C36</f>
        <v/>
      </c>
      <c r="E40" s="15">
        <f>'Target Profile'!F36</f>
        <v/>
      </c>
      <c r="F40" s="2">
        <f>'Target Profile'!G36</f>
        <v/>
      </c>
      <c r="G40" s="2" t="n"/>
      <c r="H40" s="2" t="n"/>
    </row>
    <row r="41">
      <c r="A41" s="2">
        <f>'Target Profile'!A37</f>
        <v/>
      </c>
      <c r="B41" s="2">
        <f>'Target Profile'!B37</f>
        <v/>
      </c>
      <c r="C41" s="15">
        <f>'Target Profile'!E37</f>
        <v/>
      </c>
      <c r="D41" s="15">
        <f>'Target Profile'!C37</f>
        <v/>
      </c>
      <c r="E41" s="15">
        <f>'Target Profile'!F37</f>
        <v/>
      </c>
      <c r="F41" s="2">
        <f>'Target Profile'!G37</f>
        <v/>
      </c>
      <c r="G41" s="2" t="n"/>
      <c r="H41" s="2" t="n"/>
    </row>
  </sheetData>
  <mergeCells count="14">
    <mergeCell ref="A4:B4"/>
    <mergeCell ref="G4:H4"/>
    <mergeCell ref="D8:E8"/>
    <mergeCell ref="D7:E7"/>
    <mergeCell ref="A7:B7"/>
    <mergeCell ref="G7:H7"/>
    <mergeCell ref="A2:H2"/>
    <mergeCell ref="D5:E5"/>
    <mergeCell ref="A5:B5"/>
    <mergeCell ref="G5:H5"/>
    <mergeCell ref="D4:E4"/>
    <mergeCell ref="A1:H1"/>
    <mergeCell ref="G8:H8"/>
    <mergeCell ref="A8:B8"/>
  </mergeCells>
  <conditionalFormatting sqref="F13:F41">
    <cfRule type="expression" priority="1" dxfId="0">
      <formula>F13="Green"</formula>
    </cfRule>
    <cfRule type="expression" priority="2" dxfId="1">
      <formula>F13="Amber"</formula>
    </cfRule>
    <cfRule type="expression" priority="3" dxfId="2">
      <formula>F13="Red"</formula>
    </cfRule>
  </conditionalFormatting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H2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44" customWidth="1" min="2" max="2"/>
    <col width="38" customWidth="1" min="3" max="3"/>
    <col width="18" customWidth="1" min="4" max="4"/>
    <col width="18" customWidth="1" min="5" max="5"/>
    <col width="16" customWidth="1" min="6" max="6"/>
    <col width="28" customWidth="1" min="7" max="7"/>
    <col width="34" customWidth="1" min="8" max="8"/>
  </cols>
  <sheetData>
    <row r="1" ht="32" customHeight="1">
      <c r="A1" s="1" t="inlineStr">
        <is>
          <t>TPAS Evidence Matrix</t>
        </is>
      </c>
      <c r="B1" s="2" t="n"/>
      <c r="C1" s="2" t="n"/>
      <c r="D1" s="2" t="n"/>
      <c r="E1" s="2" t="n"/>
      <c r="F1" s="2" t="n"/>
      <c r="G1" s="2" t="n"/>
      <c r="H1" s="2" t="n"/>
    </row>
    <row r="2" ht="34" customHeight="1">
      <c r="A2" s="3" t="inlineStr">
        <is>
          <t>Track evidence of resident influence, inclusion, transparency and learning aligned to TPAS-style accreditation expectations.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</row>
    <row r="5" ht="36" customHeight="1">
      <c r="A5" s="13" t="inlineStr">
        <is>
          <t>Theme</t>
        </is>
      </c>
      <c r="B5" s="13" t="inlineStr">
        <is>
          <t>Evidence Requirement</t>
        </is>
      </c>
      <c r="C5" s="13" t="inlineStr">
        <is>
          <t>Example Evidence</t>
        </is>
      </c>
      <c r="D5" s="13" t="inlineStr">
        <is>
          <t>Owner</t>
        </is>
      </c>
      <c r="E5" s="13" t="inlineStr">
        <is>
          <t>Due Date</t>
        </is>
      </c>
      <c r="F5" s="13" t="inlineStr">
        <is>
          <t>Score 0-5</t>
        </is>
      </c>
      <c r="G5" s="13" t="inlineStr">
        <is>
          <t>RAG</t>
        </is>
      </c>
      <c r="H5" s="13" t="inlineStr">
        <is>
          <t>Notes / Links</t>
        </is>
      </c>
    </row>
    <row r="6">
      <c r="A6" s="2" t="inlineStr">
        <is>
          <t>Governance</t>
        </is>
      </c>
      <c r="B6" s="2" t="inlineStr">
        <is>
          <t>Clear customer influence structure and terms of reference</t>
        </is>
      </c>
      <c r="C6" s="2" t="inlineStr">
        <is>
          <t>Panel TOR, membership list, governance chart</t>
        </is>
      </c>
      <c r="D6" s="2" t="n"/>
      <c r="E6" s="2" t="n"/>
      <c r="F6" s="12" t="n">
        <v>0</v>
      </c>
      <c r="G6" s="2">
        <f>IF(F6&gt;=4,"Green",IF(F6&gt;=2,"Amber","Red"))</f>
        <v/>
      </c>
      <c r="H6" s="12" t="n"/>
    </row>
    <row r="7">
      <c r="A7" s="2" t="inlineStr">
        <is>
          <t>Inclusion</t>
        </is>
      </c>
      <c r="B7" s="2" t="inlineStr">
        <is>
          <t>Demographic monitoring and gap analysis completed</t>
        </is>
      </c>
      <c r="C7" s="2" t="inlineStr">
        <is>
          <t>This workbook dashboard and target profile</t>
        </is>
      </c>
      <c r="D7" s="2" t="n"/>
      <c r="E7" s="2" t="n"/>
      <c r="F7" s="12" t="n">
        <v>0</v>
      </c>
      <c r="G7" s="2">
        <f>IF(F7&gt;=4,"Green",IF(F7&gt;=2,"Amber","Red"))</f>
        <v/>
      </c>
      <c r="H7" s="12" t="n"/>
    </row>
    <row r="8">
      <c r="A8" s="2" t="inlineStr">
        <is>
          <t>Inclusion</t>
        </is>
      </c>
      <c r="B8" s="2" t="inlineStr">
        <is>
          <t>Barriers to participation identified and addressed</t>
        </is>
      </c>
      <c r="C8" s="2" t="inlineStr">
        <is>
          <t>Access needs log, alternative formats, outreach plan</t>
        </is>
      </c>
      <c r="D8" s="2" t="n"/>
      <c r="E8" s="2" t="n"/>
      <c r="F8" s="12" t="n">
        <v>0</v>
      </c>
      <c r="G8" s="2">
        <f>IF(F8&gt;=4,"Green",IF(F8&gt;=2,"Amber","Red"))</f>
        <v/>
      </c>
      <c r="H8" s="12" t="n"/>
    </row>
    <row r="9">
      <c r="A9" s="2" t="inlineStr">
        <is>
          <t>Influence</t>
        </is>
      </c>
      <c r="B9" s="2" t="inlineStr">
        <is>
          <t>Residents can see what they can influence</t>
        </is>
      </c>
      <c r="C9" s="2" t="inlineStr">
        <is>
          <t>Scope documents, engagement plans, decision maps</t>
        </is>
      </c>
      <c r="D9" s="2" t="n"/>
      <c r="E9" s="2" t="n"/>
      <c r="F9" s="12" t="n">
        <v>0</v>
      </c>
      <c r="G9" s="2">
        <f>IF(F9&gt;=4,"Green",IF(F9&gt;=2,"Amber","Red"))</f>
        <v/>
      </c>
      <c r="H9" s="12" t="n"/>
    </row>
    <row r="10">
      <c r="A10" s="2" t="inlineStr">
        <is>
          <t>Influence</t>
        </is>
      </c>
      <c r="B10" s="2" t="inlineStr">
        <is>
          <t>Resident feedback leads to visible action</t>
        </is>
      </c>
      <c r="C10" s="2" t="inlineStr">
        <is>
          <t>You Said We Did tracker, action evidence</t>
        </is>
      </c>
      <c r="D10" s="2" t="n"/>
      <c r="E10" s="2" t="n"/>
      <c r="F10" s="12" t="n">
        <v>0</v>
      </c>
      <c r="G10" s="2">
        <f>IF(F10&gt;=4,"Green",IF(F10&gt;=2,"Amber","Red"))</f>
        <v/>
      </c>
      <c r="H10" s="12" t="n"/>
    </row>
    <row r="11">
      <c r="A11" s="2" t="inlineStr">
        <is>
          <t>Transparency</t>
        </is>
      </c>
      <c r="B11" s="2" t="inlineStr">
        <is>
          <t>Outcomes are reported back clearly</t>
        </is>
      </c>
      <c r="C11" s="2" t="inlineStr">
        <is>
          <t>Resident reports, website updates, newsletters</t>
        </is>
      </c>
      <c r="D11" s="2" t="n"/>
      <c r="E11" s="2" t="n"/>
      <c r="F11" s="12" t="n">
        <v>0</v>
      </c>
      <c r="G11" s="2">
        <f>IF(F11&gt;=4,"Green",IF(F11&gt;=2,"Amber","Red"))</f>
        <v/>
      </c>
      <c r="H11" s="12" t="n"/>
    </row>
    <row r="12">
      <c r="A12" s="2" t="inlineStr">
        <is>
          <t>Scrutiny</t>
        </is>
      </c>
      <c r="B12" s="2" t="inlineStr">
        <is>
          <t>Customer challenge and scrutiny evidence maintained</t>
        </is>
      </c>
      <c r="C12" s="2" t="inlineStr">
        <is>
          <t>Scrutiny reports, recommendations, action tracker</t>
        </is>
      </c>
      <c r="D12" s="2" t="n"/>
      <c r="E12" s="2" t="n"/>
      <c r="F12" s="12" t="n">
        <v>0</v>
      </c>
      <c r="G12" s="2">
        <f>IF(F12&gt;=4,"Green",IF(F12&gt;=2,"Amber","Red"))</f>
        <v/>
      </c>
      <c r="H12" s="12" t="n"/>
    </row>
    <row r="13">
      <c r="A13" s="2" t="inlineStr">
        <is>
          <t>Learning</t>
        </is>
      </c>
      <c r="B13" s="2" t="inlineStr">
        <is>
          <t>Lessons learned are captured and shared</t>
        </is>
      </c>
      <c r="C13" s="2" t="inlineStr">
        <is>
          <t>Review notes, improvement logs, staff briefings</t>
        </is>
      </c>
      <c r="D13" s="2" t="n"/>
      <c r="E13" s="2" t="n"/>
      <c r="F13" s="12" t="n">
        <v>0</v>
      </c>
      <c r="G13" s="2">
        <f>IF(F13&gt;=4,"Green",IF(F13&gt;=2,"Amber","Red"))</f>
        <v/>
      </c>
      <c r="H13" s="12" t="n"/>
    </row>
    <row r="14">
      <c r="A14" s="2" t="inlineStr">
        <is>
          <t>Performance</t>
        </is>
      </c>
      <c r="B14" s="2" t="inlineStr">
        <is>
          <t>KPIs and outcomes are monitored over time</t>
        </is>
      </c>
      <c r="C14" s="2" t="inlineStr">
        <is>
          <t>Dashboards, quarterly reports</t>
        </is>
      </c>
      <c r="D14" s="2" t="n"/>
      <c r="E14" s="2" t="n"/>
      <c r="F14" s="12" t="n">
        <v>0</v>
      </c>
      <c r="G14" s="2">
        <f>IF(F14&gt;=4,"Green",IF(F14&gt;=2,"Amber","Red"))</f>
        <v/>
      </c>
      <c r="H14" s="12" t="n"/>
    </row>
    <row r="15">
      <c r="A15" s="2" t="inlineStr">
        <is>
          <t>Representation</t>
        </is>
      </c>
      <c r="B15" s="2" t="inlineStr">
        <is>
          <t>Underrepresented voices are actively targeted</t>
        </is>
      </c>
      <c r="C15" s="2" t="inlineStr">
        <is>
          <t>Outreach activity, demographic gap actions</t>
        </is>
      </c>
      <c r="D15" s="2" t="n"/>
      <c r="E15" s="2" t="n"/>
      <c r="F15" s="12" t="n">
        <v>0</v>
      </c>
      <c r="G15" s="2">
        <f>IF(F15&gt;=4,"Green",IF(F15&gt;=2,"Amber","Red"))</f>
        <v/>
      </c>
      <c r="H15" s="12" t="n"/>
    </row>
    <row r="16">
      <c r="A16" s="2" t="inlineStr">
        <is>
          <t>Accessibility</t>
        </is>
      </c>
      <c r="B16" s="2" t="inlineStr">
        <is>
          <t>Accessible formats and routes are available</t>
        </is>
      </c>
      <c r="C16" s="2" t="inlineStr">
        <is>
          <t>Easy Read, large print, translated materials</t>
        </is>
      </c>
      <c r="D16" s="2" t="n"/>
      <c r="E16" s="2" t="n"/>
      <c r="F16" s="12" t="n">
        <v>0</v>
      </c>
      <c r="G16" s="2">
        <f>IF(F16&gt;=4,"Green",IF(F16&gt;=2,"Amber","Red"))</f>
        <v/>
      </c>
      <c r="H16" s="12" t="n"/>
    </row>
    <row r="17">
      <c r="A17" s="2" t="inlineStr">
        <is>
          <t>Accountability</t>
        </is>
      </c>
      <c r="B17" s="2" t="inlineStr">
        <is>
          <t>Actions have owners, dates and progress tracking</t>
        </is>
      </c>
      <c r="C17" s="2" t="inlineStr">
        <is>
          <t>Action tracker, governance updates</t>
        </is>
      </c>
      <c r="D17" s="2" t="n"/>
      <c r="E17" s="2" t="n"/>
      <c r="F17" s="12" t="n">
        <v>0</v>
      </c>
      <c r="G17" s="2">
        <f>IF(F17&gt;=4,"Green",IF(F17&gt;=2,"Amber","Red"))</f>
        <v/>
      </c>
      <c r="H17" s="12" t="n"/>
    </row>
    <row r="18">
      <c r="A18" s="2" t="inlineStr">
        <is>
          <t>Culture</t>
        </is>
      </c>
      <c r="B18" s="2" t="inlineStr">
        <is>
          <t>Staff understand customer influence expectations</t>
        </is>
      </c>
      <c r="C18" s="2" t="inlineStr">
        <is>
          <t>Training records, team briefings</t>
        </is>
      </c>
      <c r="D18" s="2" t="n"/>
      <c r="E18" s="2" t="n"/>
      <c r="F18" s="12" t="n">
        <v>0</v>
      </c>
      <c r="G18" s="2">
        <f>IF(F18&gt;=4,"Green",IF(F18&gt;=2,"Amber","Red"))</f>
        <v/>
      </c>
      <c r="H18" s="12" t="n"/>
    </row>
    <row r="19">
      <c r="A19" s="2" t="inlineStr">
        <is>
          <t>Impact</t>
        </is>
      </c>
      <c r="B19" s="2" t="inlineStr">
        <is>
          <t>Impact evidence links engagement to service improvement</t>
        </is>
      </c>
      <c r="C19" s="2" t="inlineStr">
        <is>
          <t>Before/after measures, case studies</t>
        </is>
      </c>
      <c r="D19" s="2" t="n"/>
      <c r="E19" s="2" t="n"/>
      <c r="F19" s="12" t="n">
        <v>0</v>
      </c>
      <c r="G19" s="2">
        <f>IF(F19&gt;=4,"Green",IF(F19&gt;=2,"Amber","Red"))</f>
        <v/>
      </c>
      <c r="H19" s="12" t="n"/>
    </row>
    <row r="20">
      <c r="A20" s="2" t="inlineStr">
        <is>
          <t>Continuous Improvement</t>
        </is>
      </c>
      <c r="B20" s="2" t="inlineStr">
        <is>
          <t>Annual review of engagement and influence</t>
        </is>
      </c>
      <c r="C20" s="2" t="inlineStr">
        <is>
          <t>Annual report, TPAS self-assessment</t>
        </is>
      </c>
      <c r="D20" s="2" t="n"/>
      <c r="E20" s="2" t="n"/>
      <c r="F20" s="12" t="n">
        <v>0</v>
      </c>
      <c r="G20" s="2">
        <f>IF(F20&gt;=4,"Green",IF(F20&gt;=2,"Amber","Red"))</f>
        <v/>
      </c>
      <c r="H20" s="12" t="n"/>
    </row>
  </sheetData>
  <mergeCells count="2">
    <mergeCell ref="A2:H2"/>
    <mergeCell ref="A1:H1"/>
  </mergeCells>
  <conditionalFormatting sqref="G6:G20">
    <cfRule type="expression" priority="1" dxfId="0">
      <formula>G6="Green"</formula>
    </cfRule>
    <cfRule type="expression" priority="2" dxfId="1">
      <formula>G6="Amber"</formula>
    </cfRule>
    <cfRule type="expression" priority="3" dxfId="2">
      <formula>G6="Red"</formula>
    </cfRule>
  </conditionalFormatting>
  <pageMargins left="0.75" right="0.75" top="1" bottom="1" header="0.5" footer="0.5"/>
  <pageSetup orientation="landscape" fitToHeight="0" fitToWidth="1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J10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28" customWidth="1" min="2" max="2"/>
    <col width="38" customWidth="1" min="3" max="3"/>
    <col width="22" customWidth="1" min="4" max="4"/>
    <col width="16" customWidth="1" min="5" max="5"/>
    <col width="16" customWidth="1" min="6" max="6"/>
    <col width="16" customWidth="1" min="7" max="7"/>
    <col width="16" customWidth="1" min="8" max="8"/>
    <col width="18" customWidth="1" min="9" max="9"/>
    <col width="36" customWidth="1" min="10" max="10"/>
  </cols>
  <sheetData>
    <row r="1" ht="32" customHeight="1">
      <c r="A1" s="1" t="inlineStr">
        <is>
          <t>Representation Gap and Improvement Action Tracker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34" customHeight="1">
      <c r="A2" s="3" t="inlineStr">
        <is>
          <t>Track actions needed to address demographic gaps, participation barriers and TPAS evidence improvements.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</row>
    <row r="5" ht="36" customHeight="1">
      <c r="A5" s="13" t="inlineStr">
        <is>
          <t>Action ID</t>
        </is>
      </c>
      <c r="B5" s="13" t="inlineStr">
        <is>
          <t>Source / Gap</t>
        </is>
      </c>
      <c r="C5" s="13" t="inlineStr">
        <is>
          <t>Action Required</t>
        </is>
      </c>
      <c r="D5" s="13" t="inlineStr">
        <is>
          <t>Owner</t>
        </is>
      </c>
      <c r="E5" s="13" t="inlineStr">
        <is>
          <t>Start Date</t>
        </is>
      </c>
      <c r="F5" s="13" t="inlineStr">
        <is>
          <t>Due Date</t>
        </is>
      </c>
      <c r="G5" s="13" t="inlineStr">
        <is>
          <t>Status</t>
        </is>
      </c>
      <c r="H5" s="13" t="inlineStr">
        <is>
          <t>Days to Due</t>
        </is>
      </c>
      <c r="I5" s="13" t="inlineStr">
        <is>
          <t>RAG</t>
        </is>
      </c>
      <c r="J5" s="13" t="inlineStr">
        <is>
          <t>Progress Notes</t>
        </is>
      </c>
    </row>
    <row r="6">
      <c r="A6" s="2">
        <f>IF(C6="","","A-"&amp;TEXT(ROW()-5,"000"))</f>
        <v/>
      </c>
      <c r="B6" s="12" t="n"/>
      <c r="C6" s="12" t="n"/>
      <c r="D6" s="12" t="n"/>
      <c r="E6" s="12" t="n"/>
      <c r="F6" s="12" t="n"/>
      <c r="G6" s="12" t="n"/>
      <c r="H6" s="2">
        <f>IF(F6="","",F6-TODAY())</f>
        <v/>
      </c>
      <c r="I6" s="2">
        <f>IF(G6="Completed","Green",IF(F6="","Amber",IF(F6&lt;TODAY(),"Red",IF(F6-TODAY()&lt;=14,"Amber","Green"))))</f>
        <v/>
      </c>
      <c r="J6" s="12" t="n"/>
    </row>
    <row r="7">
      <c r="A7" s="2">
        <f>IF(C7="","","A-"&amp;TEXT(ROW()-5,"000"))</f>
        <v/>
      </c>
      <c r="B7" s="12" t="n"/>
      <c r="C7" s="12" t="n"/>
      <c r="D7" s="12" t="n"/>
      <c r="E7" s="12" t="n"/>
      <c r="F7" s="12" t="n"/>
      <c r="G7" s="12" t="n"/>
      <c r="H7" s="2">
        <f>IF(F7="","",F7-TODAY())</f>
        <v/>
      </c>
      <c r="I7" s="2">
        <f>IF(G7="Completed","Green",IF(F7="","Amber",IF(F7&lt;TODAY(),"Red",IF(F7-TODAY()&lt;=14,"Amber","Green"))))</f>
        <v/>
      </c>
      <c r="J7" s="12" t="n"/>
    </row>
    <row r="8">
      <c r="A8" s="2">
        <f>IF(C8="","","A-"&amp;TEXT(ROW()-5,"000"))</f>
        <v/>
      </c>
      <c r="B8" s="12" t="n"/>
      <c r="C8" s="12" t="n"/>
      <c r="D8" s="12" t="n"/>
      <c r="E8" s="12" t="n"/>
      <c r="F8" s="12" t="n"/>
      <c r="G8" s="12" t="n"/>
      <c r="H8" s="2">
        <f>IF(F8="","",F8-TODAY())</f>
        <v/>
      </c>
      <c r="I8" s="2">
        <f>IF(G8="Completed","Green",IF(F8="","Amber",IF(F8&lt;TODAY(),"Red",IF(F8-TODAY()&lt;=14,"Amber","Green"))))</f>
        <v/>
      </c>
      <c r="J8" s="12" t="n"/>
    </row>
    <row r="9">
      <c r="A9" s="2">
        <f>IF(C9="","","A-"&amp;TEXT(ROW()-5,"000"))</f>
        <v/>
      </c>
      <c r="B9" s="12" t="n"/>
      <c r="C9" s="12" t="n"/>
      <c r="D9" s="12" t="n"/>
      <c r="E9" s="12" t="n"/>
      <c r="F9" s="12" t="n"/>
      <c r="G9" s="12" t="n"/>
      <c r="H9" s="2">
        <f>IF(F9="","",F9-TODAY())</f>
        <v/>
      </c>
      <c r="I9" s="2">
        <f>IF(G9="Completed","Green",IF(F9="","Amber",IF(F9&lt;TODAY(),"Red",IF(F9-TODAY()&lt;=14,"Amber","Green"))))</f>
        <v/>
      </c>
      <c r="J9" s="12" t="n"/>
    </row>
    <row r="10">
      <c r="A10" s="2">
        <f>IF(C10="","","A-"&amp;TEXT(ROW()-5,"000"))</f>
        <v/>
      </c>
      <c r="B10" s="12" t="n"/>
      <c r="C10" s="12" t="n"/>
      <c r="D10" s="12" t="n"/>
      <c r="E10" s="12" t="n"/>
      <c r="F10" s="12" t="n"/>
      <c r="G10" s="12" t="n"/>
      <c r="H10" s="2">
        <f>IF(F10="","",F10-TODAY())</f>
        <v/>
      </c>
      <c r="I10" s="2">
        <f>IF(G10="Completed","Green",IF(F10="","Amber",IF(F10&lt;TODAY(),"Red",IF(F10-TODAY()&lt;=14,"Amber","Green"))))</f>
        <v/>
      </c>
      <c r="J10" s="12" t="n"/>
    </row>
    <row r="11">
      <c r="A11" s="2">
        <f>IF(C11="","","A-"&amp;TEXT(ROW()-5,"000"))</f>
        <v/>
      </c>
      <c r="B11" s="12" t="n"/>
      <c r="C11" s="12" t="n"/>
      <c r="D11" s="12" t="n"/>
      <c r="E11" s="12" t="n"/>
      <c r="F11" s="12" t="n"/>
      <c r="G11" s="12" t="n"/>
      <c r="H11" s="2">
        <f>IF(F11="","",F11-TODAY())</f>
        <v/>
      </c>
      <c r="I11" s="2">
        <f>IF(G11="Completed","Green",IF(F11="","Amber",IF(F11&lt;TODAY(),"Red",IF(F11-TODAY()&lt;=14,"Amber","Green"))))</f>
        <v/>
      </c>
      <c r="J11" s="12" t="n"/>
    </row>
    <row r="12">
      <c r="A12" s="2">
        <f>IF(C12="","","A-"&amp;TEXT(ROW()-5,"000"))</f>
        <v/>
      </c>
      <c r="B12" s="12" t="n"/>
      <c r="C12" s="12" t="n"/>
      <c r="D12" s="12" t="n"/>
      <c r="E12" s="12" t="n"/>
      <c r="F12" s="12" t="n"/>
      <c r="G12" s="12" t="n"/>
      <c r="H12" s="2">
        <f>IF(F12="","",F12-TODAY())</f>
        <v/>
      </c>
      <c r="I12" s="2">
        <f>IF(G12="Completed","Green",IF(F12="","Amber",IF(F12&lt;TODAY(),"Red",IF(F12-TODAY()&lt;=14,"Amber","Green"))))</f>
        <v/>
      </c>
      <c r="J12" s="12" t="n"/>
    </row>
    <row r="13">
      <c r="A13" s="2">
        <f>IF(C13="","","A-"&amp;TEXT(ROW()-5,"000"))</f>
        <v/>
      </c>
      <c r="B13" s="12" t="n"/>
      <c r="C13" s="12" t="n"/>
      <c r="D13" s="12" t="n"/>
      <c r="E13" s="12" t="n"/>
      <c r="F13" s="12" t="n"/>
      <c r="G13" s="12" t="n"/>
      <c r="H13" s="2">
        <f>IF(F13="","",F13-TODAY())</f>
        <v/>
      </c>
      <c r="I13" s="2">
        <f>IF(G13="Completed","Green",IF(F13="","Amber",IF(F13&lt;TODAY(),"Red",IF(F13-TODAY()&lt;=14,"Amber","Green"))))</f>
        <v/>
      </c>
      <c r="J13" s="12" t="n"/>
    </row>
    <row r="14">
      <c r="A14" s="2">
        <f>IF(C14="","","A-"&amp;TEXT(ROW()-5,"000"))</f>
        <v/>
      </c>
      <c r="B14" s="12" t="n"/>
      <c r="C14" s="12" t="n"/>
      <c r="D14" s="12" t="n"/>
      <c r="E14" s="12" t="n"/>
      <c r="F14" s="12" t="n"/>
      <c r="G14" s="12" t="n"/>
      <c r="H14" s="2">
        <f>IF(F14="","",F14-TODAY())</f>
        <v/>
      </c>
      <c r="I14" s="2">
        <f>IF(G14="Completed","Green",IF(F14="","Amber",IF(F14&lt;TODAY(),"Red",IF(F14-TODAY()&lt;=14,"Amber","Green"))))</f>
        <v/>
      </c>
      <c r="J14" s="12" t="n"/>
    </row>
    <row r="15">
      <c r="A15" s="2">
        <f>IF(C15="","","A-"&amp;TEXT(ROW()-5,"000"))</f>
        <v/>
      </c>
      <c r="B15" s="12" t="n"/>
      <c r="C15" s="12" t="n"/>
      <c r="D15" s="12" t="n"/>
      <c r="E15" s="12" t="n"/>
      <c r="F15" s="12" t="n"/>
      <c r="G15" s="12" t="n"/>
      <c r="H15" s="2">
        <f>IF(F15="","",F15-TODAY())</f>
        <v/>
      </c>
      <c r="I15" s="2">
        <f>IF(G15="Completed","Green",IF(F15="","Amber",IF(F15&lt;TODAY(),"Red",IF(F15-TODAY()&lt;=14,"Amber","Green"))))</f>
        <v/>
      </c>
      <c r="J15" s="12" t="n"/>
    </row>
    <row r="16">
      <c r="A16" s="2">
        <f>IF(C16="","","A-"&amp;TEXT(ROW()-5,"000"))</f>
        <v/>
      </c>
      <c r="B16" s="12" t="n"/>
      <c r="C16" s="12" t="n"/>
      <c r="D16" s="12" t="n"/>
      <c r="E16" s="12" t="n"/>
      <c r="F16" s="12" t="n"/>
      <c r="G16" s="12" t="n"/>
      <c r="H16" s="2">
        <f>IF(F16="","",F16-TODAY())</f>
        <v/>
      </c>
      <c r="I16" s="2">
        <f>IF(G16="Completed","Green",IF(F16="","Amber",IF(F16&lt;TODAY(),"Red",IF(F16-TODAY()&lt;=14,"Amber","Green"))))</f>
        <v/>
      </c>
      <c r="J16" s="12" t="n"/>
    </row>
    <row r="17">
      <c r="A17" s="2">
        <f>IF(C17="","","A-"&amp;TEXT(ROW()-5,"000"))</f>
        <v/>
      </c>
      <c r="B17" s="12" t="n"/>
      <c r="C17" s="12" t="n"/>
      <c r="D17" s="12" t="n"/>
      <c r="E17" s="12" t="n"/>
      <c r="F17" s="12" t="n"/>
      <c r="G17" s="12" t="n"/>
      <c r="H17" s="2">
        <f>IF(F17="","",F17-TODAY())</f>
        <v/>
      </c>
      <c r="I17" s="2">
        <f>IF(G17="Completed","Green",IF(F17="","Amber",IF(F17&lt;TODAY(),"Red",IF(F17-TODAY()&lt;=14,"Amber","Green"))))</f>
        <v/>
      </c>
      <c r="J17" s="12" t="n"/>
    </row>
    <row r="18">
      <c r="A18" s="2">
        <f>IF(C18="","","A-"&amp;TEXT(ROW()-5,"000"))</f>
        <v/>
      </c>
      <c r="B18" s="12" t="n"/>
      <c r="C18" s="12" t="n"/>
      <c r="D18" s="12" t="n"/>
      <c r="E18" s="12" t="n"/>
      <c r="F18" s="12" t="n"/>
      <c r="G18" s="12" t="n"/>
      <c r="H18" s="2">
        <f>IF(F18="","",F18-TODAY())</f>
        <v/>
      </c>
      <c r="I18" s="2">
        <f>IF(G18="Completed","Green",IF(F18="","Amber",IF(F18&lt;TODAY(),"Red",IF(F18-TODAY()&lt;=14,"Amber","Green"))))</f>
        <v/>
      </c>
      <c r="J18" s="12" t="n"/>
    </row>
    <row r="19">
      <c r="A19" s="2">
        <f>IF(C19="","","A-"&amp;TEXT(ROW()-5,"000"))</f>
        <v/>
      </c>
      <c r="B19" s="12" t="n"/>
      <c r="C19" s="12" t="n"/>
      <c r="D19" s="12" t="n"/>
      <c r="E19" s="12" t="n"/>
      <c r="F19" s="12" t="n"/>
      <c r="G19" s="12" t="n"/>
      <c r="H19" s="2">
        <f>IF(F19="","",F19-TODAY())</f>
        <v/>
      </c>
      <c r="I19" s="2">
        <f>IF(G19="Completed","Green",IF(F19="","Amber",IF(F19&lt;TODAY(),"Red",IF(F19-TODAY()&lt;=14,"Amber","Green"))))</f>
        <v/>
      </c>
      <c r="J19" s="12" t="n"/>
    </row>
    <row r="20">
      <c r="A20" s="2">
        <f>IF(C20="","","A-"&amp;TEXT(ROW()-5,"000"))</f>
        <v/>
      </c>
      <c r="B20" s="12" t="n"/>
      <c r="C20" s="12" t="n"/>
      <c r="D20" s="12" t="n"/>
      <c r="E20" s="12" t="n"/>
      <c r="F20" s="12" t="n"/>
      <c r="G20" s="12" t="n"/>
      <c r="H20" s="2">
        <f>IF(F20="","",F20-TODAY())</f>
        <v/>
      </c>
      <c r="I20" s="2">
        <f>IF(G20="Completed","Green",IF(F20="","Amber",IF(F20&lt;TODAY(),"Red",IF(F20-TODAY()&lt;=14,"Amber","Green"))))</f>
        <v/>
      </c>
      <c r="J20" s="12" t="n"/>
    </row>
    <row r="21">
      <c r="A21" s="2">
        <f>IF(C21="","","A-"&amp;TEXT(ROW()-5,"000"))</f>
        <v/>
      </c>
      <c r="B21" s="12" t="n"/>
      <c r="C21" s="12" t="n"/>
      <c r="D21" s="12" t="n"/>
      <c r="E21" s="12" t="n"/>
      <c r="F21" s="12" t="n"/>
      <c r="G21" s="12" t="n"/>
      <c r="H21" s="2">
        <f>IF(F21="","",F21-TODAY())</f>
        <v/>
      </c>
      <c r="I21" s="2">
        <f>IF(G21="Completed","Green",IF(F21="","Amber",IF(F21&lt;TODAY(),"Red",IF(F21-TODAY()&lt;=14,"Amber","Green"))))</f>
        <v/>
      </c>
      <c r="J21" s="12" t="n"/>
    </row>
    <row r="22">
      <c r="A22" s="2">
        <f>IF(C22="","","A-"&amp;TEXT(ROW()-5,"000"))</f>
        <v/>
      </c>
      <c r="B22" s="12" t="n"/>
      <c r="C22" s="12" t="n"/>
      <c r="D22" s="12" t="n"/>
      <c r="E22" s="12" t="n"/>
      <c r="F22" s="12" t="n"/>
      <c r="G22" s="12" t="n"/>
      <c r="H22" s="2">
        <f>IF(F22="","",F22-TODAY())</f>
        <v/>
      </c>
      <c r="I22" s="2">
        <f>IF(G22="Completed","Green",IF(F22="","Amber",IF(F22&lt;TODAY(),"Red",IF(F22-TODAY()&lt;=14,"Amber","Green"))))</f>
        <v/>
      </c>
      <c r="J22" s="12" t="n"/>
    </row>
    <row r="23">
      <c r="A23" s="2">
        <f>IF(C23="","","A-"&amp;TEXT(ROW()-5,"000"))</f>
        <v/>
      </c>
      <c r="B23" s="12" t="n"/>
      <c r="C23" s="12" t="n"/>
      <c r="D23" s="12" t="n"/>
      <c r="E23" s="12" t="n"/>
      <c r="F23" s="12" t="n"/>
      <c r="G23" s="12" t="n"/>
      <c r="H23" s="2">
        <f>IF(F23="","",F23-TODAY())</f>
        <v/>
      </c>
      <c r="I23" s="2">
        <f>IF(G23="Completed","Green",IF(F23="","Amber",IF(F23&lt;TODAY(),"Red",IF(F23-TODAY()&lt;=14,"Amber","Green"))))</f>
        <v/>
      </c>
      <c r="J23" s="12" t="n"/>
    </row>
    <row r="24">
      <c r="A24" s="2">
        <f>IF(C24="","","A-"&amp;TEXT(ROW()-5,"000"))</f>
        <v/>
      </c>
      <c r="B24" s="12" t="n"/>
      <c r="C24" s="12" t="n"/>
      <c r="D24" s="12" t="n"/>
      <c r="E24" s="12" t="n"/>
      <c r="F24" s="12" t="n"/>
      <c r="G24" s="12" t="n"/>
      <c r="H24" s="2">
        <f>IF(F24="","",F24-TODAY())</f>
        <v/>
      </c>
      <c r="I24" s="2">
        <f>IF(G24="Completed","Green",IF(F24="","Amber",IF(F24&lt;TODAY(),"Red",IF(F24-TODAY()&lt;=14,"Amber","Green"))))</f>
        <v/>
      </c>
      <c r="J24" s="12" t="n"/>
    </row>
    <row r="25">
      <c r="A25" s="2">
        <f>IF(C25="","","A-"&amp;TEXT(ROW()-5,"000"))</f>
        <v/>
      </c>
      <c r="B25" s="12" t="n"/>
      <c r="C25" s="12" t="n"/>
      <c r="D25" s="12" t="n"/>
      <c r="E25" s="12" t="n"/>
      <c r="F25" s="12" t="n"/>
      <c r="G25" s="12" t="n"/>
      <c r="H25" s="2">
        <f>IF(F25="","",F25-TODAY())</f>
        <v/>
      </c>
      <c r="I25" s="2">
        <f>IF(G25="Completed","Green",IF(F25="","Amber",IF(F25&lt;TODAY(),"Red",IF(F25-TODAY()&lt;=14,"Amber","Green"))))</f>
        <v/>
      </c>
      <c r="J25" s="12" t="n"/>
    </row>
    <row r="26">
      <c r="A26" s="2">
        <f>IF(C26="","","A-"&amp;TEXT(ROW()-5,"000"))</f>
        <v/>
      </c>
      <c r="B26" s="12" t="n"/>
      <c r="C26" s="12" t="n"/>
      <c r="D26" s="12" t="n"/>
      <c r="E26" s="12" t="n"/>
      <c r="F26" s="12" t="n"/>
      <c r="G26" s="12" t="n"/>
      <c r="H26" s="2">
        <f>IF(F26="","",F26-TODAY())</f>
        <v/>
      </c>
      <c r="I26" s="2">
        <f>IF(G26="Completed","Green",IF(F26="","Amber",IF(F26&lt;TODAY(),"Red",IF(F26-TODAY()&lt;=14,"Amber","Green"))))</f>
        <v/>
      </c>
      <c r="J26" s="12" t="n"/>
    </row>
    <row r="27">
      <c r="A27" s="2">
        <f>IF(C27="","","A-"&amp;TEXT(ROW()-5,"000"))</f>
        <v/>
      </c>
      <c r="B27" s="12" t="n"/>
      <c r="C27" s="12" t="n"/>
      <c r="D27" s="12" t="n"/>
      <c r="E27" s="12" t="n"/>
      <c r="F27" s="12" t="n"/>
      <c r="G27" s="12" t="n"/>
      <c r="H27" s="2">
        <f>IF(F27="","",F27-TODAY())</f>
        <v/>
      </c>
      <c r="I27" s="2">
        <f>IF(G27="Completed","Green",IF(F27="","Amber",IF(F27&lt;TODAY(),"Red",IF(F27-TODAY()&lt;=14,"Amber","Green"))))</f>
        <v/>
      </c>
      <c r="J27" s="12" t="n"/>
    </row>
    <row r="28">
      <c r="A28" s="2">
        <f>IF(C28="","","A-"&amp;TEXT(ROW()-5,"000"))</f>
        <v/>
      </c>
      <c r="B28" s="12" t="n"/>
      <c r="C28" s="12" t="n"/>
      <c r="D28" s="12" t="n"/>
      <c r="E28" s="12" t="n"/>
      <c r="F28" s="12" t="n"/>
      <c r="G28" s="12" t="n"/>
      <c r="H28" s="2">
        <f>IF(F28="","",F28-TODAY())</f>
        <v/>
      </c>
      <c r="I28" s="2">
        <f>IF(G28="Completed","Green",IF(F28="","Amber",IF(F28&lt;TODAY(),"Red",IF(F28-TODAY()&lt;=14,"Amber","Green"))))</f>
        <v/>
      </c>
      <c r="J28" s="12" t="n"/>
    </row>
    <row r="29">
      <c r="A29" s="2">
        <f>IF(C29="","","A-"&amp;TEXT(ROW()-5,"000"))</f>
        <v/>
      </c>
      <c r="B29" s="12" t="n"/>
      <c r="C29" s="12" t="n"/>
      <c r="D29" s="12" t="n"/>
      <c r="E29" s="12" t="n"/>
      <c r="F29" s="12" t="n"/>
      <c r="G29" s="12" t="n"/>
      <c r="H29" s="2">
        <f>IF(F29="","",F29-TODAY())</f>
        <v/>
      </c>
      <c r="I29" s="2">
        <f>IF(G29="Completed","Green",IF(F29="","Amber",IF(F29&lt;TODAY(),"Red",IF(F29-TODAY()&lt;=14,"Amber","Green"))))</f>
        <v/>
      </c>
      <c r="J29" s="12" t="n"/>
    </row>
    <row r="30">
      <c r="A30" s="2">
        <f>IF(C30="","","A-"&amp;TEXT(ROW()-5,"000"))</f>
        <v/>
      </c>
      <c r="B30" s="12" t="n"/>
      <c r="C30" s="12" t="n"/>
      <c r="D30" s="12" t="n"/>
      <c r="E30" s="12" t="n"/>
      <c r="F30" s="12" t="n"/>
      <c r="G30" s="12" t="n"/>
      <c r="H30" s="2">
        <f>IF(F30="","",F30-TODAY())</f>
        <v/>
      </c>
      <c r="I30" s="2">
        <f>IF(G30="Completed","Green",IF(F30="","Amber",IF(F30&lt;TODAY(),"Red",IF(F30-TODAY()&lt;=14,"Amber","Green"))))</f>
        <v/>
      </c>
      <c r="J30" s="12" t="n"/>
    </row>
    <row r="31">
      <c r="A31" s="2">
        <f>IF(C31="","","A-"&amp;TEXT(ROW()-5,"000"))</f>
        <v/>
      </c>
      <c r="B31" s="12" t="n"/>
      <c r="C31" s="12" t="n"/>
      <c r="D31" s="12" t="n"/>
      <c r="E31" s="12" t="n"/>
      <c r="F31" s="12" t="n"/>
      <c r="G31" s="12" t="n"/>
      <c r="H31" s="2">
        <f>IF(F31="","",F31-TODAY())</f>
        <v/>
      </c>
      <c r="I31" s="2">
        <f>IF(G31="Completed","Green",IF(F31="","Amber",IF(F31&lt;TODAY(),"Red",IF(F31-TODAY()&lt;=14,"Amber","Green"))))</f>
        <v/>
      </c>
      <c r="J31" s="12" t="n"/>
    </row>
    <row r="32">
      <c r="A32" s="2">
        <f>IF(C32="","","A-"&amp;TEXT(ROW()-5,"000"))</f>
        <v/>
      </c>
      <c r="B32" s="12" t="n"/>
      <c r="C32" s="12" t="n"/>
      <c r="D32" s="12" t="n"/>
      <c r="E32" s="12" t="n"/>
      <c r="F32" s="12" t="n"/>
      <c r="G32" s="12" t="n"/>
      <c r="H32" s="2">
        <f>IF(F32="","",F32-TODAY())</f>
        <v/>
      </c>
      <c r="I32" s="2">
        <f>IF(G32="Completed","Green",IF(F32="","Amber",IF(F32&lt;TODAY(),"Red",IF(F32-TODAY()&lt;=14,"Amber","Green"))))</f>
        <v/>
      </c>
      <c r="J32" s="12" t="n"/>
    </row>
    <row r="33">
      <c r="A33" s="2">
        <f>IF(C33="","","A-"&amp;TEXT(ROW()-5,"000"))</f>
        <v/>
      </c>
      <c r="B33" s="12" t="n"/>
      <c r="C33" s="12" t="n"/>
      <c r="D33" s="12" t="n"/>
      <c r="E33" s="12" t="n"/>
      <c r="F33" s="12" t="n"/>
      <c r="G33" s="12" t="n"/>
      <c r="H33" s="2">
        <f>IF(F33="","",F33-TODAY())</f>
        <v/>
      </c>
      <c r="I33" s="2">
        <f>IF(G33="Completed","Green",IF(F33="","Amber",IF(F33&lt;TODAY(),"Red",IF(F33-TODAY()&lt;=14,"Amber","Green"))))</f>
        <v/>
      </c>
      <c r="J33" s="12" t="n"/>
    </row>
    <row r="34">
      <c r="A34" s="2">
        <f>IF(C34="","","A-"&amp;TEXT(ROW()-5,"000"))</f>
        <v/>
      </c>
      <c r="B34" s="12" t="n"/>
      <c r="C34" s="12" t="n"/>
      <c r="D34" s="12" t="n"/>
      <c r="E34" s="12" t="n"/>
      <c r="F34" s="12" t="n"/>
      <c r="G34" s="12" t="n"/>
      <c r="H34" s="2">
        <f>IF(F34="","",F34-TODAY())</f>
        <v/>
      </c>
      <c r="I34" s="2">
        <f>IF(G34="Completed","Green",IF(F34="","Amber",IF(F34&lt;TODAY(),"Red",IF(F34-TODAY()&lt;=14,"Amber","Green"))))</f>
        <v/>
      </c>
      <c r="J34" s="12" t="n"/>
    </row>
    <row r="35">
      <c r="A35" s="2">
        <f>IF(C35="","","A-"&amp;TEXT(ROW()-5,"000"))</f>
        <v/>
      </c>
      <c r="B35" s="12" t="n"/>
      <c r="C35" s="12" t="n"/>
      <c r="D35" s="12" t="n"/>
      <c r="E35" s="12" t="n"/>
      <c r="F35" s="12" t="n"/>
      <c r="G35" s="12" t="n"/>
      <c r="H35" s="2">
        <f>IF(F35="","",F35-TODAY())</f>
        <v/>
      </c>
      <c r="I35" s="2">
        <f>IF(G35="Completed","Green",IF(F35="","Amber",IF(F35&lt;TODAY(),"Red",IF(F35-TODAY()&lt;=14,"Amber","Green"))))</f>
        <v/>
      </c>
      <c r="J35" s="12" t="n"/>
    </row>
    <row r="36">
      <c r="A36" s="2">
        <f>IF(C36="","","A-"&amp;TEXT(ROW()-5,"000"))</f>
        <v/>
      </c>
      <c r="B36" s="12" t="n"/>
      <c r="C36" s="12" t="n"/>
      <c r="D36" s="12" t="n"/>
      <c r="E36" s="12" t="n"/>
      <c r="F36" s="12" t="n"/>
      <c r="G36" s="12" t="n"/>
      <c r="H36" s="2">
        <f>IF(F36="","",F36-TODAY())</f>
        <v/>
      </c>
      <c r="I36" s="2">
        <f>IF(G36="Completed","Green",IF(F36="","Amber",IF(F36&lt;TODAY(),"Red",IF(F36-TODAY()&lt;=14,"Amber","Green"))))</f>
        <v/>
      </c>
      <c r="J36" s="12" t="n"/>
    </row>
    <row r="37">
      <c r="A37" s="2">
        <f>IF(C37="","","A-"&amp;TEXT(ROW()-5,"000"))</f>
        <v/>
      </c>
      <c r="B37" s="12" t="n"/>
      <c r="C37" s="12" t="n"/>
      <c r="D37" s="12" t="n"/>
      <c r="E37" s="12" t="n"/>
      <c r="F37" s="12" t="n"/>
      <c r="G37" s="12" t="n"/>
      <c r="H37" s="2">
        <f>IF(F37="","",F37-TODAY())</f>
        <v/>
      </c>
      <c r="I37" s="2">
        <f>IF(G37="Completed","Green",IF(F37="","Amber",IF(F37&lt;TODAY(),"Red",IF(F37-TODAY()&lt;=14,"Amber","Green"))))</f>
        <v/>
      </c>
      <c r="J37" s="12" t="n"/>
    </row>
    <row r="38">
      <c r="A38" s="2">
        <f>IF(C38="","","A-"&amp;TEXT(ROW()-5,"000"))</f>
        <v/>
      </c>
      <c r="B38" s="12" t="n"/>
      <c r="C38" s="12" t="n"/>
      <c r="D38" s="12" t="n"/>
      <c r="E38" s="12" t="n"/>
      <c r="F38" s="12" t="n"/>
      <c r="G38" s="12" t="n"/>
      <c r="H38" s="2">
        <f>IF(F38="","",F38-TODAY())</f>
        <v/>
      </c>
      <c r="I38" s="2">
        <f>IF(G38="Completed","Green",IF(F38="","Amber",IF(F38&lt;TODAY(),"Red",IF(F38-TODAY()&lt;=14,"Amber","Green"))))</f>
        <v/>
      </c>
      <c r="J38" s="12" t="n"/>
    </row>
    <row r="39">
      <c r="A39" s="2">
        <f>IF(C39="","","A-"&amp;TEXT(ROW()-5,"000"))</f>
        <v/>
      </c>
      <c r="B39" s="12" t="n"/>
      <c r="C39" s="12" t="n"/>
      <c r="D39" s="12" t="n"/>
      <c r="E39" s="12" t="n"/>
      <c r="F39" s="12" t="n"/>
      <c r="G39" s="12" t="n"/>
      <c r="H39" s="2">
        <f>IF(F39="","",F39-TODAY())</f>
        <v/>
      </c>
      <c r="I39" s="2">
        <f>IF(G39="Completed","Green",IF(F39="","Amber",IF(F39&lt;TODAY(),"Red",IF(F39-TODAY()&lt;=14,"Amber","Green"))))</f>
        <v/>
      </c>
      <c r="J39" s="12" t="n"/>
    </row>
    <row r="40">
      <c r="A40" s="2">
        <f>IF(C40="","","A-"&amp;TEXT(ROW()-5,"000"))</f>
        <v/>
      </c>
      <c r="B40" s="12" t="n"/>
      <c r="C40" s="12" t="n"/>
      <c r="D40" s="12" t="n"/>
      <c r="E40" s="12" t="n"/>
      <c r="F40" s="12" t="n"/>
      <c r="G40" s="12" t="n"/>
      <c r="H40" s="2">
        <f>IF(F40="","",F40-TODAY())</f>
        <v/>
      </c>
      <c r="I40" s="2">
        <f>IF(G40="Completed","Green",IF(F40="","Amber",IF(F40&lt;TODAY(),"Red",IF(F40-TODAY()&lt;=14,"Amber","Green"))))</f>
        <v/>
      </c>
      <c r="J40" s="12" t="n"/>
    </row>
    <row r="41">
      <c r="A41" s="2">
        <f>IF(C41="","","A-"&amp;TEXT(ROW()-5,"000"))</f>
        <v/>
      </c>
      <c r="B41" s="12" t="n"/>
      <c r="C41" s="12" t="n"/>
      <c r="D41" s="12" t="n"/>
      <c r="E41" s="12" t="n"/>
      <c r="F41" s="12" t="n"/>
      <c r="G41" s="12" t="n"/>
      <c r="H41" s="2">
        <f>IF(F41="","",F41-TODAY())</f>
        <v/>
      </c>
      <c r="I41" s="2">
        <f>IF(G41="Completed","Green",IF(F41="","Amber",IF(F41&lt;TODAY(),"Red",IF(F41-TODAY()&lt;=14,"Amber","Green"))))</f>
        <v/>
      </c>
      <c r="J41" s="12" t="n"/>
    </row>
    <row r="42">
      <c r="A42" s="2">
        <f>IF(C42="","","A-"&amp;TEXT(ROW()-5,"000"))</f>
        <v/>
      </c>
      <c r="B42" s="12" t="n"/>
      <c r="C42" s="12" t="n"/>
      <c r="D42" s="12" t="n"/>
      <c r="E42" s="12" t="n"/>
      <c r="F42" s="12" t="n"/>
      <c r="G42" s="12" t="n"/>
      <c r="H42" s="2">
        <f>IF(F42="","",F42-TODAY())</f>
        <v/>
      </c>
      <c r="I42" s="2">
        <f>IF(G42="Completed","Green",IF(F42="","Amber",IF(F42&lt;TODAY(),"Red",IF(F42-TODAY()&lt;=14,"Amber","Green"))))</f>
        <v/>
      </c>
      <c r="J42" s="12" t="n"/>
    </row>
    <row r="43">
      <c r="A43" s="2">
        <f>IF(C43="","","A-"&amp;TEXT(ROW()-5,"000"))</f>
        <v/>
      </c>
      <c r="B43" s="12" t="n"/>
      <c r="C43" s="12" t="n"/>
      <c r="D43" s="12" t="n"/>
      <c r="E43" s="12" t="n"/>
      <c r="F43" s="12" t="n"/>
      <c r="G43" s="12" t="n"/>
      <c r="H43" s="2">
        <f>IF(F43="","",F43-TODAY())</f>
        <v/>
      </c>
      <c r="I43" s="2">
        <f>IF(G43="Completed","Green",IF(F43="","Amber",IF(F43&lt;TODAY(),"Red",IF(F43-TODAY()&lt;=14,"Amber","Green"))))</f>
        <v/>
      </c>
      <c r="J43" s="12" t="n"/>
    </row>
    <row r="44">
      <c r="A44" s="2">
        <f>IF(C44="","","A-"&amp;TEXT(ROW()-5,"000"))</f>
        <v/>
      </c>
      <c r="B44" s="12" t="n"/>
      <c r="C44" s="12" t="n"/>
      <c r="D44" s="12" t="n"/>
      <c r="E44" s="12" t="n"/>
      <c r="F44" s="12" t="n"/>
      <c r="G44" s="12" t="n"/>
      <c r="H44" s="2">
        <f>IF(F44="","",F44-TODAY())</f>
        <v/>
      </c>
      <c r="I44" s="2">
        <f>IF(G44="Completed","Green",IF(F44="","Amber",IF(F44&lt;TODAY(),"Red",IF(F44-TODAY()&lt;=14,"Amber","Green"))))</f>
        <v/>
      </c>
      <c r="J44" s="12" t="n"/>
    </row>
    <row r="45">
      <c r="A45" s="2">
        <f>IF(C45="","","A-"&amp;TEXT(ROW()-5,"000"))</f>
        <v/>
      </c>
      <c r="B45" s="12" t="n"/>
      <c r="C45" s="12" t="n"/>
      <c r="D45" s="12" t="n"/>
      <c r="E45" s="12" t="n"/>
      <c r="F45" s="12" t="n"/>
      <c r="G45" s="12" t="n"/>
      <c r="H45" s="2">
        <f>IF(F45="","",F45-TODAY())</f>
        <v/>
      </c>
      <c r="I45" s="2">
        <f>IF(G45="Completed","Green",IF(F45="","Amber",IF(F45&lt;TODAY(),"Red",IF(F45-TODAY()&lt;=14,"Amber","Green"))))</f>
        <v/>
      </c>
      <c r="J45" s="12" t="n"/>
    </row>
    <row r="46">
      <c r="A46" s="2">
        <f>IF(C46="","","A-"&amp;TEXT(ROW()-5,"000"))</f>
        <v/>
      </c>
      <c r="B46" s="12" t="n"/>
      <c r="C46" s="12" t="n"/>
      <c r="D46" s="12" t="n"/>
      <c r="E46" s="12" t="n"/>
      <c r="F46" s="12" t="n"/>
      <c r="G46" s="12" t="n"/>
      <c r="H46" s="2">
        <f>IF(F46="","",F46-TODAY())</f>
        <v/>
      </c>
      <c r="I46" s="2">
        <f>IF(G46="Completed","Green",IF(F46="","Amber",IF(F46&lt;TODAY(),"Red",IF(F46-TODAY()&lt;=14,"Amber","Green"))))</f>
        <v/>
      </c>
      <c r="J46" s="12" t="n"/>
    </row>
    <row r="47">
      <c r="A47" s="2">
        <f>IF(C47="","","A-"&amp;TEXT(ROW()-5,"000"))</f>
        <v/>
      </c>
      <c r="B47" s="12" t="n"/>
      <c r="C47" s="12" t="n"/>
      <c r="D47" s="12" t="n"/>
      <c r="E47" s="12" t="n"/>
      <c r="F47" s="12" t="n"/>
      <c r="G47" s="12" t="n"/>
      <c r="H47" s="2">
        <f>IF(F47="","",F47-TODAY())</f>
        <v/>
      </c>
      <c r="I47" s="2">
        <f>IF(G47="Completed","Green",IF(F47="","Amber",IF(F47&lt;TODAY(),"Red",IF(F47-TODAY()&lt;=14,"Amber","Green"))))</f>
        <v/>
      </c>
      <c r="J47" s="12" t="n"/>
    </row>
    <row r="48">
      <c r="A48" s="2">
        <f>IF(C48="","","A-"&amp;TEXT(ROW()-5,"000"))</f>
        <v/>
      </c>
      <c r="B48" s="12" t="n"/>
      <c r="C48" s="12" t="n"/>
      <c r="D48" s="12" t="n"/>
      <c r="E48" s="12" t="n"/>
      <c r="F48" s="12" t="n"/>
      <c r="G48" s="12" t="n"/>
      <c r="H48" s="2">
        <f>IF(F48="","",F48-TODAY())</f>
        <v/>
      </c>
      <c r="I48" s="2">
        <f>IF(G48="Completed","Green",IF(F48="","Amber",IF(F48&lt;TODAY(),"Red",IF(F48-TODAY()&lt;=14,"Amber","Green"))))</f>
        <v/>
      </c>
      <c r="J48" s="12" t="n"/>
    </row>
    <row r="49">
      <c r="A49" s="2">
        <f>IF(C49="","","A-"&amp;TEXT(ROW()-5,"000"))</f>
        <v/>
      </c>
      <c r="B49" s="12" t="n"/>
      <c r="C49" s="12" t="n"/>
      <c r="D49" s="12" t="n"/>
      <c r="E49" s="12" t="n"/>
      <c r="F49" s="12" t="n"/>
      <c r="G49" s="12" t="n"/>
      <c r="H49" s="2">
        <f>IF(F49="","",F49-TODAY())</f>
        <v/>
      </c>
      <c r="I49" s="2">
        <f>IF(G49="Completed","Green",IF(F49="","Amber",IF(F49&lt;TODAY(),"Red",IF(F49-TODAY()&lt;=14,"Amber","Green"))))</f>
        <v/>
      </c>
      <c r="J49" s="12" t="n"/>
    </row>
    <row r="50">
      <c r="A50" s="2">
        <f>IF(C50="","","A-"&amp;TEXT(ROW()-5,"000"))</f>
        <v/>
      </c>
      <c r="B50" s="12" t="n"/>
      <c r="C50" s="12" t="n"/>
      <c r="D50" s="12" t="n"/>
      <c r="E50" s="12" t="n"/>
      <c r="F50" s="12" t="n"/>
      <c r="G50" s="12" t="n"/>
      <c r="H50" s="2">
        <f>IF(F50="","",F50-TODAY())</f>
        <v/>
      </c>
      <c r="I50" s="2">
        <f>IF(G50="Completed","Green",IF(F50="","Amber",IF(F50&lt;TODAY(),"Red",IF(F50-TODAY()&lt;=14,"Amber","Green"))))</f>
        <v/>
      </c>
      <c r="J50" s="12" t="n"/>
    </row>
    <row r="51">
      <c r="A51" s="2">
        <f>IF(C51="","","A-"&amp;TEXT(ROW()-5,"000"))</f>
        <v/>
      </c>
      <c r="B51" s="12" t="n"/>
      <c r="C51" s="12" t="n"/>
      <c r="D51" s="12" t="n"/>
      <c r="E51" s="12" t="n"/>
      <c r="F51" s="12" t="n"/>
      <c r="G51" s="12" t="n"/>
      <c r="H51" s="2">
        <f>IF(F51="","",F51-TODAY())</f>
        <v/>
      </c>
      <c r="I51" s="2">
        <f>IF(G51="Completed","Green",IF(F51="","Amber",IF(F51&lt;TODAY(),"Red",IF(F51-TODAY()&lt;=14,"Amber","Green"))))</f>
        <v/>
      </c>
      <c r="J51" s="12" t="n"/>
    </row>
    <row r="52">
      <c r="A52" s="2">
        <f>IF(C52="","","A-"&amp;TEXT(ROW()-5,"000"))</f>
        <v/>
      </c>
      <c r="B52" s="12" t="n"/>
      <c r="C52" s="12" t="n"/>
      <c r="D52" s="12" t="n"/>
      <c r="E52" s="12" t="n"/>
      <c r="F52" s="12" t="n"/>
      <c r="G52" s="12" t="n"/>
      <c r="H52" s="2">
        <f>IF(F52="","",F52-TODAY())</f>
        <v/>
      </c>
      <c r="I52" s="2">
        <f>IF(G52="Completed","Green",IF(F52="","Amber",IF(F52&lt;TODAY(),"Red",IF(F52-TODAY()&lt;=14,"Amber","Green"))))</f>
        <v/>
      </c>
      <c r="J52" s="12" t="n"/>
    </row>
    <row r="53">
      <c r="A53" s="2">
        <f>IF(C53="","","A-"&amp;TEXT(ROW()-5,"000"))</f>
        <v/>
      </c>
      <c r="B53" s="12" t="n"/>
      <c r="C53" s="12" t="n"/>
      <c r="D53" s="12" t="n"/>
      <c r="E53" s="12" t="n"/>
      <c r="F53" s="12" t="n"/>
      <c r="G53" s="12" t="n"/>
      <c r="H53" s="2">
        <f>IF(F53="","",F53-TODAY())</f>
        <v/>
      </c>
      <c r="I53" s="2">
        <f>IF(G53="Completed","Green",IF(F53="","Amber",IF(F53&lt;TODAY(),"Red",IF(F53-TODAY()&lt;=14,"Amber","Green"))))</f>
        <v/>
      </c>
      <c r="J53" s="12" t="n"/>
    </row>
    <row r="54">
      <c r="A54" s="2">
        <f>IF(C54="","","A-"&amp;TEXT(ROW()-5,"000"))</f>
        <v/>
      </c>
      <c r="B54" s="12" t="n"/>
      <c r="C54" s="12" t="n"/>
      <c r="D54" s="12" t="n"/>
      <c r="E54" s="12" t="n"/>
      <c r="F54" s="12" t="n"/>
      <c r="G54" s="12" t="n"/>
      <c r="H54" s="2">
        <f>IF(F54="","",F54-TODAY())</f>
        <v/>
      </c>
      <c r="I54" s="2">
        <f>IF(G54="Completed","Green",IF(F54="","Amber",IF(F54&lt;TODAY(),"Red",IF(F54-TODAY()&lt;=14,"Amber","Green"))))</f>
        <v/>
      </c>
      <c r="J54" s="12" t="n"/>
    </row>
    <row r="55">
      <c r="A55" s="2">
        <f>IF(C55="","","A-"&amp;TEXT(ROW()-5,"000"))</f>
        <v/>
      </c>
      <c r="B55" s="12" t="n"/>
      <c r="C55" s="12" t="n"/>
      <c r="D55" s="12" t="n"/>
      <c r="E55" s="12" t="n"/>
      <c r="F55" s="12" t="n"/>
      <c r="G55" s="12" t="n"/>
      <c r="H55" s="2">
        <f>IF(F55="","",F55-TODAY())</f>
        <v/>
      </c>
      <c r="I55" s="2">
        <f>IF(G55="Completed","Green",IF(F55="","Amber",IF(F55&lt;TODAY(),"Red",IF(F55-TODAY()&lt;=14,"Amber","Green"))))</f>
        <v/>
      </c>
      <c r="J55" s="12" t="n"/>
    </row>
    <row r="56">
      <c r="A56" s="2">
        <f>IF(C56="","","A-"&amp;TEXT(ROW()-5,"000"))</f>
        <v/>
      </c>
      <c r="B56" s="12" t="n"/>
      <c r="C56" s="12" t="n"/>
      <c r="D56" s="12" t="n"/>
      <c r="E56" s="12" t="n"/>
      <c r="F56" s="12" t="n"/>
      <c r="G56" s="12" t="n"/>
      <c r="H56" s="2">
        <f>IF(F56="","",F56-TODAY())</f>
        <v/>
      </c>
      <c r="I56" s="2">
        <f>IF(G56="Completed","Green",IF(F56="","Amber",IF(F56&lt;TODAY(),"Red",IF(F56-TODAY()&lt;=14,"Amber","Green"))))</f>
        <v/>
      </c>
      <c r="J56" s="12" t="n"/>
    </row>
    <row r="57">
      <c r="A57" s="2">
        <f>IF(C57="","","A-"&amp;TEXT(ROW()-5,"000"))</f>
        <v/>
      </c>
      <c r="B57" s="12" t="n"/>
      <c r="C57" s="12" t="n"/>
      <c r="D57" s="12" t="n"/>
      <c r="E57" s="12" t="n"/>
      <c r="F57" s="12" t="n"/>
      <c r="G57" s="12" t="n"/>
      <c r="H57" s="2">
        <f>IF(F57="","",F57-TODAY())</f>
        <v/>
      </c>
      <c r="I57" s="2">
        <f>IF(G57="Completed","Green",IF(F57="","Amber",IF(F57&lt;TODAY(),"Red",IF(F57-TODAY()&lt;=14,"Amber","Green"))))</f>
        <v/>
      </c>
      <c r="J57" s="12" t="n"/>
    </row>
    <row r="58">
      <c r="A58" s="2">
        <f>IF(C58="","","A-"&amp;TEXT(ROW()-5,"000"))</f>
        <v/>
      </c>
      <c r="B58" s="12" t="n"/>
      <c r="C58" s="12" t="n"/>
      <c r="D58" s="12" t="n"/>
      <c r="E58" s="12" t="n"/>
      <c r="F58" s="12" t="n"/>
      <c r="G58" s="12" t="n"/>
      <c r="H58" s="2">
        <f>IF(F58="","",F58-TODAY())</f>
        <v/>
      </c>
      <c r="I58" s="2">
        <f>IF(G58="Completed","Green",IF(F58="","Amber",IF(F58&lt;TODAY(),"Red",IF(F58-TODAY()&lt;=14,"Amber","Green"))))</f>
        <v/>
      </c>
      <c r="J58" s="12" t="n"/>
    </row>
    <row r="59">
      <c r="A59" s="2">
        <f>IF(C59="","","A-"&amp;TEXT(ROW()-5,"000"))</f>
        <v/>
      </c>
      <c r="B59" s="12" t="n"/>
      <c r="C59" s="12" t="n"/>
      <c r="D59" s="12" t="n"/>
      <c r="E59" s="12" t="n"/>
      <c r="F59" s="12" t="n"/>
      <c r="G59" s="12" t="n"/>
      <c r="H59" s="2">
        <f>IF(F59="","",F59-TODAY())</f>
        <v/>
      </c>
      <c r="I59" s="2">
        <f>IF(G59="Completed","Green",IF(F59="","Amber",IF(F59&lt;TODAY(),"Red",IF(F59-TODAY()&lt;=14,"Amber","Green"))))</f>
        <v/>
      </c>
      <c r="J59" s="12" t="n"/>
    </row>
    <row r="60">
      <c r="A60" s="2">
        <f>IF(C60="","","A-"&amp;TEXT(ROW()-5,"000"))</f>
        <v/>
      </c>
      <c r="B60" s="12" t="n"/>
      <c r="C60" s="12" t="n"/>
      <c r="D60" s="12" t="n"/>
      <c r="E60" s="12" t="n"/>
      <c r="F60" s="12" t="n"/>
      <c r="G60" s="12" t="n"/>
      <c r="H60" s="2">
        <f>IF(F60="","",F60-TODAY())</f>
        <v/>
      </c>
      <c r="I60" s="2">
        <f>IF(G60="Completed","Green",IF(F60="","Amber",IF(F60&lt;TODAY(),"Red",IF(F60-TODAY()&lt;=14,"Amber","Green"))))</f>
        <v/>
      </c>
      <c r="J60" s="12" t="n"/>
    </row>
    <row r="61">
      <c r="A61" s="2">
        <f>IF(C61="","","A-"&amp;TEXT(ROW()-5,"000"))</f>
        <v/>
      </c>
      <c r="B61" s="12" t="n"/>
      <c r="C61" s="12" t="n"/>
      <c r="D61" s="12" t="n"/>
      <c r="E61" s="12" t="n"/>
      <c r="F61" s="12" t="n"/>
      <c r="G61" s="12" t="n"/>
      <c r="H61" s="2">
        <f>IF(F61="","",F61-TODAY())</f>
        <v/>
      </c>
      <c r="I61" s="2">
        <f>IF(G61="Completed","Green",IF(F61="","Amber",IF(F61&lt;TODAY(),"Red",IF(F61-TODAY()&lt;=14,"Amber","Green"))))</f>
        <v/>
      </c>
      <c r="J61" s="12" t="n"/>
    </row>
    <row r="62">
      <c r="A62" s="2">
        <f>IF(C62="","","A-"&amp;TEXT(ROW()-5,"000"))</f>
        <v/>
      </c>
      <c r="B62" s="12" t="n"/>
      <c r="C62" s="12" t="n"/>
      <c r="D62" s="12" t="n"/>
      <c r="E62" s="12" t="n"/>
      <c r="F62" s="12" t="n"/>
      <c r="G62" s="12" t="n"/>
      <c r="H62" s="2">
        <f>IF(F62="","",F62-TODAY())</f>
        <v/>
      </c>
      <c r="I62" s="2">
        <f>IF(G62="Completed","Green",IF(F62="","Amber",IF(F62&lt;TODAY(),"Red",IF(F62-TODAY()&lt;=14,"Amber","Green"))))</f>
        <v/>
      </c>
      <c r="J62" s="12" t="n"/>
    </row>
    <row r="63">
      <c r="A63" s="2">
        <f>IF(C63="","","A-"&amp;TEXT(ROW()-5,"000"))</f>
        <v/>
      </c>
      <c r="B63" s="12" t="n"/>
      <c r="C63" s="12" t="n"/>
      <c r="D63" s="12" t="n"/>
      <c r="E63" s="12" t="n"/>
      <c r="F63" s="12" t="n"/>
      <c r="G63" s="12" t="n"/>
      <c r="H63" s="2">
        <f>IF(F63="","",F63-TODAY())</f>
        <v/>
      </c>
      <c r="I63" s="2">
        <f>IF(G63="Completed","Green",IF(F63="","Amber",IF(F63&lt;TODAY(),"Red",IF(F63-TODAY()&lt;=14,"Amber","Green"))))</f>
        <v/>
      </c>
      <c r="J63" s="12" t="n"/>
    </row>
    <row r="64">
      <c r="A64" s="2">
        <f>IF(C64="","","A-"&amp;TEXT(ROW()-5,"000"))</f>
        <v/>
      </c>
      <c r="B64" s="12" t="n"/>
      <c r="C64" s="12" t="n"/>
      <c r="D64" s="12" t="n"/>
      <c r="E64" s="12" t="n"/>
      <c r="F64" s="12" t="n"/>
      <c r="G64" s="12" t="n"/>
      <c r="H64" s="2">
        <f>IF(F64="","",F64-TODAY())</f>
        <v/>
      </c>
      <c r="I64" s="2">
        <f>IF(G64="Completed","Green",IF(F64="","Amber",IF(F64&lt;TODAY(),"Red",IF(F64-TODAY()&lt;=14,"Amber","Green"))))</f>
        <v/>
      </c>
      <c r="J64" s="12" t="n"/>
    </row>
    <row r="65">
      <c r="A65" s="2">
        <f>IF(C65="","","A-"&amp;TEXT(ROW()-5,"000"))</f>
        <v/>
      </c>
      <c r="B65" s="12" t="n"/>
      <c r="C65" s="12" t="n"/>
      <c r="D65" s="12" t="n"/>
      <c r="E65" s="12" t="n"/>
      <c r="F65" s="12" t="n"/>
      <c r="G65" s="12" t="n"/>
      <c r="H65" s="2">
        <f>IF(F65="","",F65-TODAY())</f>
        <v/>
      </c>
      <c r="I65" s="2">
        <f>IF(G65="Completed","Green",IF(F65="","Amber",IF(F65&lt;TODAY(),"Red",IF(F65-TODAY()&lt;=14,"Amber","Green"))))</f>
        <v/>
      </c>
      <c r="J65" s="12" t="n"/>
    </row>
    <row r="66">
      <c r="A66" s="2">
        <f>IF(C66="","","A-"&amp;TEXT(ROW()-5,"000"))</f>
        <v/>
      </c>
      <c r="B66" s="12" t="n"/>
      <c r="C66" s="12" t="n"/>
      <c r="D66" s="12" t="n"/>
      <c r="E66" s="12" t="n"/>
      <c r="F66" s="12" t="n"/>
      <c r="G66" s="12" t="n"/>
      <c r="H66" s="2">
        <f>IF(F66="","",F66-TODAY())</f>
        <v/>
      </c>
      <c r="I66" s="2">
        <f>IF(G66="Completed","Green",IF(F66="","Amber",IF(F66&lt;TODAY(),"Red",IF(F66-TODAY()&lt;=14,"Amber","Green"))))</f>
        <v/>
      </c>
      <c r="J66" s="12" t="n"/>
    </row>
    <row r="67">
      <c r="A67" s="2">
        <f>IF(C67="","","A-"&amp;TEXT(ROW()-5,"000"))</f>
        <v/>
      </c>
      <c r="B67" s="12" t="n"/>
      <c r="C67" s="12" t="n"/>
      <c r="D67" s="12" t="n"/>
      <c r="E67" s="12" t="n"/>
      <c r="F67" s="12" t="n"/>
      <c r="G67" s="12" t="n"/>
      <c r="H67" s="2">
        <f>IF(F67="","",F67-TODAY())</f>
        <v/>
      </c>
      <c r="I67" s="2">
        <f>IF(G67="Completed","Green",IF(F67="","Amber",IF(F67&lt;TODAY(),"Red",IF(F67-TODAY()&lt;=14,"Amber","Green"))))</f>
        <v/>
      </c>
      <c r="J67" s="12" t="n"/>
    </row>
    <row r="68">
      <c r="A68" s="2">
        <f>IF(C68="","","A-"&amp;TEXT(ROW()-5,"000"))</f>
        <v/>
      </c>
      <c r="B68" s="12" t="n"/>
      <c r="C68" s="12" t="n"/>
      <c r="D68" s="12" t="n"/>
      <c r="E68" s="12" t="n"/>
      <c r="F68" s="12" t="n"/>
      <c r="G68" s="12" t="n"/>
      <c r="H68" s="2">
        <f>IF(F68="","",F68-TODAY())</f>
        <v/>
      </c>
      <c r="I68" s="2">
        <f>IF(G68="Completed","Green",IF(F68="","Amber",IF(F68&lt;TODAY(),"Red",IF(F68-TODAY()&lt;=14,"Amber","Green"))))</f>
        <v/>
      </c>
      <c r="J68" s="12" t="n"/>
    </row>
    <row r="69">
      <c r="A69" s="2">
        <f>IF(C69="","","A-"&amp;TEXT(ROW()-5,"000"))</f>
        <v/>
      </c>
      <c r="B69" s="12" t="n"/>
      <c r="C69" s="12" t="n"/>
      <c r="D69" s="12" t="n"/>
      <c r="E69" s="12" t="n"/>
      <c r="F69" s="12" t="n"/>
      <c r="G69" s="12" t="n"/>
      <c r="H69" s="2">
        <f>IF(F69="","",F69-TODAY())</f>
        <v/>
      </c>
      <c r="I69" s="2">
        <f>IF(G69="Completed","Green",IF(F69="","Amber",IF(F69&lt;TODAY(),"Red",IF(F69-TODAY()&lt;=14,"Amber","Green"))))</f>
        <v/>
      </c>
      <c r="J69" s="12" t="n"/>
    </row>
    <row r="70">
      <c r="A70" s="2">
        <f>IF(C70="","","A-"&amp;TEXT(ROW()-5,"000"))</f>
        <v/>
      </c>
      <c r="B70" s="12" t="n"/>
      <c r="C70" s="12" t="n"/>
      <c r="D70" s="12" t="n"/>
      <c r="E70" s="12" t="n"/>
      <c r="F70" s="12" t="n"/>
      <c r="G70" s="12" t="n"/>
      <c r="H70" s="2">
        <f>IF(F70="","",F70-TODAY())</f>
        <v/>
      </c>
      <c r="I70" s="2">
        <f>IF(G70="Completed","Green",IF(F70="","Amber",IF(F70&lt;TODAY(),"Red",IF(F70-TODAY()&lt;=14,"Amber","Green"))))</f>
        <v/>
      </c>
      <c r="J70" s="12" t="n"/>
    </row>
    <row r="71">
      <c r="A71" s="2">
        <f>IF(C71="","","A-"&amp;TEXT(ROW()-5,"000"))</f>
        <v/>
      </c>
      <c r="B71" s="12" t="n"/>
      <c r="C71" s="12" t="n"/>
      <c r="D71" s="12" t="n"/>
      <c r="E71" s="12" t="n"/>
      <c r="F71" s="12" t="n"/>
      <c r="G71" s="12" t="n"/>
      <c r="H71" s="2">
        <f>IF(F71="","",F71-TODAY())</f>
        <v/>
      </c>
      <c r="I71" s="2">
        <f>IF(G71="Completed","Green",IF(F71="","Amber",IF(F71&lt;TODAY(),"Red",IF(F71-TODAY()&lt;=14,"Amber","Green"))))</f>
        <v/>
      </c>
      <c r="J71" s="12" t="n"/>
    </row>
    <row r="72">
      <c r="A72" s="2">
        <f>IF(C72="","","A-"&amp;TEXT(ROW()-5,"000"))</f>
        <v/>
      </c>
      <c r="B72" s="12" t="n"/>
      <c r="C72" s="12" t="n"/>
      <c r="D72" s="12" t="n"/>
      <c r="E72" s="12" t="n"/>
      <c r="F72" s="12" t="n"/>
      <c r="G72" s="12" t="n"/>
      <c r="H72" s="2">
        <f>IF(F72="","",F72-TODAY())</f>
        <v/>
      </c>
      <c r="I72" s="2">
        <f>IF(G72="Completed","Green",IF(F72="","Amber",IF(F72&lt;TODAY(),"Red",IF(F72-TODAY()&lt;=14,"Amber","Green"))))</f>
        <v/>
      </c>
      <c r="J72" s="12" t="n"/>
    </row>
    <row r="73">
      <c r="A73" s="2">
        <f>IF(C73="","","A-"&amp;TEXT(ROW()-5,"000"))</f>
        <v/>
      </c>
      <c r="B73" s="12" t="n"/>
      <c r="C73" s="12" t="n"/>
      <c r="D73" s="12" t="n"/>
      <c r="E73" s="12" t="n"/>
      <c r="F73" s="12" t="n"/>
      <c r="G73" s="12" t="n"/>
      <c r="H73" s="2">
        <f>IF(F73="","",F73-TODAY())</f>
        <v/>
      </c>
      <c r="I73" s="2">
        <f>IF(G73="Completed","Green",IF(F73="","Amber",IF(F73&lt;TODAY(),"Red",IF(F73-TODAY()&lt;=14,"Amber","Green"))))</f>
        <v/>
      </c>
      <c r="J73" s="12" t="n"/>
    </row>
    <row r="74">
      <c r="A74" s="2">
        <f>IF(C74="","","A-"&amp;TEXT(ROW()-5,"000"))</f>
        <v/>
      </c>
      <c r="B74" s="12" t="n"/>
      <c r="C74" s="12" t="n"/>
      <c r="D74" s="12" t="n"/>
      <c r="E74" s="12" t="n"/>
      <c r="F74" s="12" t="n"/>
      <c r="G74" s="12" t="n"/>
      <c r="H74" s="2">
        <f>IF(F74="","",F74-TODAY())</f>
        <v/>
      </c>
      <c r="I74" s="2">
        <f>IF(G74="Completed","Green",IF(F74="","Amber",IF(F74&lt;TODAY(),"Red",IF(F74-TODAY()&lt;=14,"Amber","Green"))))</f>
        <v/>
      </c>
      <c r="J74" s="12" t="n"/>
    </row>
    <row r="75">
      <c r="A75" s="2">
        <f>IF(C75="","","A-"&amp;TEXT(ROW()-5,"000"))</f>
        <v/>
      </c>
      <c r="B75" s="12" t="n"/>
      <c r="C75" s="12" t="n"/>
      <c r="D75" s="12" t="n"/>
      <c r="E75" s="12" t="n"/>
      <c r="F75" s="12" t="n"/>
      <c r="G75" s="12" t="n"/>
      <c r="H75" s="2">
        <f>IF(F75="","",F75-TODAY())</f>
        <v/>
      </c>
      <c r="I75" s="2">
        <f>IF(G75="Completed","Green",IF(F75="","Amber",IF(F75&lt;TODAY(),"Red",IF(F75-TODAY()&lt;=14,"Amber","Green"))))</f>
        <v/>
      </c>
      <c r="J75" s="12" t="n"/>
    </row>
    <row r="76">
      <c r="A76" s="2">
        <f>IF(C76="","","A-"&amp;TEXT(ROW()-5,"000"))</f>
        <v/>
      </c>
      <c r="B76" s="12" t="n"/>
      <c r="C76" s="12" t="n"/>
      <c r="D76" s="12" t="n"/>
      <c r="E76" s="12" t="n"/>
      <c r="F76" s="12" t="n"/>
      <c r="G76" s="12" t="n"/>
      <c r="H76" s="2">
        <f>IF(F76="","",F76-TODAY())</f>
        <v/>
      </c>
      <c r="I76" s="2">
        <f>IF(G76="Completed","Green",IF(F76="","Amber",IF(F76&lt;TODAY(),"Red",IF(F76-TODAY()&lt;=14,"Amber","Green"))))</f>
        <v/>
      </c>
      <c r="J76" s="12" t="n"/>
    </row>
    <row r="77">
      <c r="A77" s="2">
        <f>IF(C77="","","A-"&amp;TEXT(ROW()-5,"000"))</f>
        <v/>
      </c>
      <c r="B77" s="12" t="n"/>
      <c r="C77" s="12" t="n"/>
      <c r="D77" s="12" t="n"/>
      <c r="E77" s="12" t="n"/>
      <c r="F77" s="12" t="n"/>
      <c r="G77" s="12" t="n"/>
      <c r="H77" s="2">
        <f>IF(F77="","",F77-TODAY())</f>
        <v/>
      </c>
      <c r="I77" s="2">
        <f>IF(G77="Completed","Green",IF(F77="","Amber",IF(F77&lt;TODAY(),"Red",IF(F77-TODAY()&lt;=14,"Amber","Green"))))</f>
        <v/>
      </c>
      <c r="J77" s="12" t="n"/>
    </row>
    <row r="78">
      <c r="A78" s="2">
        <f>IF(C78="","","A-"&amp;TEXT(ROW()-5,"000"))</f>
        <v/>
      </c>
      <c r="B78" s="12" t="n"/>
      <c r="C78" s="12" t="n"/>
      <c r="D78" s="12" t="n"/>
      <c r="E78" s="12" t="n"/>
      <c r="F78" s="12" t="n"/>
      <c r="G78" s="12" t="n"/>
      <c r="H78" s="2">
        <f>IF(F78="","",F78-TODAY())</f>
        <v/>
      </c>
      <c r="I78" s="2">
        <f>IF(G78="Completed","Green",IF(F78="","Amber",IF(F78&lt;TODAY(),"Red",IF(F78-TODAY()&lt;=14,"Amber","Green"))))</f>
        <v/>
      </c>
      <c r="J78" s="12" t="n"/>
    </row>
    <row r="79">
      <c r="A79" s="2">
        <f>IF(C79="","","A-"&amp;TEXT(ROW()-5,"000"))</f>
        <v/>
      </c>
      <c r="B79" s="12" t="n"/>
      <c r="C79" s="12" t="n"/>
      <c r="D79" s="12" t="n"/>
      <c r="E79" s="12" t="n"/>
      <c r="F79" s="12" t="n"/>
      <c r="G79" s="12" t="n"/>
      <c r="H79" s="2">
        <f>IF(F79="","",F79-TODAY())</f>
        <v/>
      </c>
      <c r="I79" s="2">
        <f>IF(G79="Completed","Green",IF(F79="","Amber",IF(F79&lt;TODAY(),"Red",IF(F79-TODAY()&lt;=14,"Amber","Green"))))</f>
        <v/>
      </c>
      <c r="J79" s="12" t="n"/>
    </row>
    <row r="80">
      <c r="A80" s="2">
        <f>IF(C80="","","A-"&amp;TEXT(ROW()-5,"000"))</f>
        <v/>
      </c>
      <c r="B80" s="12" t="n"/>
      <c r="C80" s="12" t="n"/>
      <c r="D80" s="12" t="n"/>
      <c r="E80" s="12" t="n"/>
      <c r="F80" s="12" t="n"/>
      <c r="G80" s="12" t="n"/>
      <c r="H80" s="2">
        <f>IF(F80="","",F80-TODAY())</f>
        <v/>
      </c>
      <c r="I80" s="2">
        <f>IF(G80="Completed","Green",IF(F80="","Amber",IF(F80&lt;TODAY(),"Red",IF(F80-TODAY()&lt;=14,"Amber","Green"))))</f>
        <v/>
      </c>
      <c r="J80" s="12" t="n"/>
    </row>
    <row r="81">
      <c r="A81" s="2">
        <f>IF(C81="","","A-"&amp;TEXT(ROW()-5,"000"))</f>
        <v/>
      </c>
      <c r="B81" s="12" t="n"/>
      <c r="C81" s="12" t="n"/>
      <c r="D81" s="12" t="n"/>
      <c r="E81" s="12" t="n"/>
      <c r="F81" s="12" t="n"/>
      <c r="G81" s="12" t="n"/>
      <c r="H81" s="2">
        <f>IF(F81="","",F81-TODAY())</f>
        <v/>
      </c>
      <c r="I81" s="2">
        <f>IF(G81="Completed","Green",IF(F81="","Amber",IF(F81&lt;TODAY(),"Red",IF(F81-TODAY()&lt;=14,"Amber","Green"))))</f>
        <v/>
      </c>
      <c r="J81" s="12" t="n"/>
    </row>
    <row r="82">
      <c r="A82" s="2">
        <f>IF(C82="","","A-"&amp;TEXT(ROW()-5,"000"))</f>
        <v/>
      </c>
      <c r="B82" s="12" t="n"/>
      <c r="C82" s="12" t="n"/>
      <c r="D82" s="12" t="n"/>
      <c r="E82" s="12" t="n"/>
      <c r="F82" s="12" t="n"/>
      <c r="G82" s="12" t="n"/>
      <c r="H82" s="2">
        <f>IF(F82="","",F82-TODAY())</f>
        <v/>
      </c>
      <c r="I82" s="2">
        <f>IF(G82="Completed","Green",IF(F82="","Amber",IF(F82&lt;TODAY(),"Red",IF(F82-TODAY()&lt;=14,"Amber","Green"))))</f>
        <v/>
      </c>
      <c r="J82" s="12" t="n"/>
    </row>
    <row r="83">
      <c r="A83" s="2">
        <f>IF(C83="","","A-"&amp;TEXT(ROW()-5,"000"))</f>
        <v/>
      </c>
      <c r="B83" s="12" t="n"/>
      <c r="C83" s="12" t="n"/>
      <c r="D83" s="12" t="n"/>
      <c r="E83" s="12" t="n"/>
      <c r="F83" s="12" t="n"/>
      <c r="G83" s="12" t="n"/>
      <c r="H83" s="2">
        <f>IF(F83="","",F83-TODAY())</f>
        <v/>
      </c>
      <c r="I83" s="2">
        <f>IF(G83="Completed","Green",IF(F83="","Amber",IF(F83&lt;TODAY(),"Red",IF(F83-TODAY()&lt;=14,"Amber","Green"))))</f>
        <v/>
      </c>
      <c r="J83" s="12" t="n"/>
    </row>
    <row r="84">
      <c r="A84" s="2">
        <f>IF(C84="","","A-"&amp;TEXT(ROW()-5,"000"))</f>
        <v/>
      </c>
      <c r="B84" s="12" t="n"/>
      <c r="C84" s="12" t="n"/>
      <c r="D84" s="12" t="n"/>
      <c r="E84" s="12" t="n"/>
      <c r="F84" s="12" t="n"/>
      <c r="G84" s="12" t="n"/>
      <c r="H84" s="2">
        <f>IF(F84="","",F84-TODAY())</f>
        <v/>
      </c>
      <c r="I84" s="2">
        <f>IF(G84="Completed","Green",IF(F84="","Amber",IF(F84&lt;TODAY(),"Red",IF(F84-TODAY()&lt;=14,"Amber","Green"))))</f>
        <v/>
      </c>
      <c r="J84" s="12" t="n"/>
    </row>
    <row r="85">
      <c r="A85" s="2">
        <f>IF(C85="","","A-"&amp;TEXT(ROW()-5,"000"))</f>
        <v/>
      </c>
      <c r="B85" s="12" t="n"/>
      <c r="C85" s="12" t="n"/>
      <c r="D85" s="12" t="n"/>
      <c r="E85" s="12" t="n"/>
      <c r="F85" s="12" t="n"/>
      <c r="G85" s="12" t="n"/>
      <c r="H85" s="2">
        <f>IF(F85="","",F85-TODAY())</f>
        <v/>
      </c>
      <c r="I85" s="2">
        <f>IF(G85="Completed","Green",IF(F85="","Amber",IF(F85&lt;TODAY(),"Red",IF(F85-TODAY()&lt;=14,"Amber","Green"))))</f>
        <v/>
      </c>
      <c r="J85" s="12" t="n"/>
    </row>
    <row r="86">
      <c r="A86" s="2">
        <f>IF(C86="","","A-"&amp;TEXT(ROW()-5,"000"))</f>
        <v/>
      </c>
      <c r="B86" s="12" t="n"/>
      <c r="C86" s="12" t="n"/>
      <c r="D86" s="12" t="n"/>
      <c r="E86" s="12" t="n"/>
      <c r="F86" s="12" t="n"/>
      <c r="G86" s="12" t="n"/>
      <c r="H86" s="2">
        <f>IF(F86="","",F86-TODAY())</f>
        <v/>
      </c>
      <c r="I86" s="2">
        <f>IF(G86="Completed","Green",IF(F86="","Amber",IF(F86&lt;TODAY(),"Red",IF(F86-TODAY()&lt;=14,"Amber","Green"))))</f>
        <v/>
      </c>
      <c r="J86" s="12" t="n"/>
    </row>
    <row r="87">
      <c r="A87" s="2">
        <f>IF(C87="","","A-"&amp;TEXT(ROW()-5,"000"))</f>
        <v/>
      </c>
      <c r="B87" s="12" t="n"/>
      <c r="C87" s="12" t="n"/>
      <c r="D87" s="12" t="n"/>
      <c r="E87" s="12" t="n"/>
      <c r="F87" s="12" t="n"/>
      <c r="G87" s="12" t="n"/>
      <c r="H87" s="2">
        <f>IF(F87="","",F87-TODAY())</f>
        <v/>
      </c>
      <c r="I87" s="2">
        <f>IF(G87="Completed","Green",IF(F87="","Amber",IF(F87&lt;TODAY(),"Red",IF(F87-TODAY()&lt;=14,"Amber","Green"))))</f>
        <v/>
      </c>
      <c r="J87" s="12" t="n"/>
    </row>
    <row r="88">
      <c r="A88" s="2">
        <f>IF(C88="","","A-"&amp;TEXT(ROW()-5,"000"))</f>
        <v/>
      </c>
      <c r="B88" s="12" t="n"/>
      <c r="C88" s="12" t="n"/>
      <c r="D88" s="12" t="n"/>
      <c r="E88" s="12" t="n"/>
      <c r="F88" s="12" t="n"/>
      <c r="G88" s="12" t="n"/>
      <c r="H88" s="2">
        <f>IF(F88="","",F88-TODAY())</f>
        <v/>
      </c>
      <c r="I88" s="2">
        <f>IF(G88="Completed","Green",IF(F88="","Amber",IF(F88&lt;TODAY(),"Red",IF(F88-TODAY()&lt;=14,"Amber","Green"))))</f>
        <v/>
      </c>
      <c r="J88" s="12" t="n"/>
    </row>
    <row r="89">
      <c r="A89" s="2">
        <f>IF(C89="","","A-"&amp;TEXT(ROW()-5,"000"))</f>
        <v/>
      </c>
      <c r="B89" s="12" t="n"/>
      <c r="C89" s="12" t="n"/>
      <c r="D89" s="12" t="n"/>
      <c r="E89" s="12" t="n"/>
      <c r="F89" s="12" t="n"/>
      <c r="G89" s="12" t="n"/>
      <c r="H89" s="2">
        <f>IF(F89="","",F89-TODAY())</f>
        <v/>
      </c>
      <c r="I89" s="2">
        <f>IF(G89="Completed","Green",IF(F89="","Amber",IF(F89&lt;TODAY(),"Red",IF(F89-TODAY()&lt;=14,"Amber","Green"))))</f>
        <v/>
      </c>
      <c r="J89" s="12" t="n"/>
    </row>
    <row r="90">
      <c r="A90" s="2">
        <f>IF(C90="","","A-"&amp;TEXT(ROW()-5,"000"))</f>
        <v/>
      </c>
      <c r="B90" s="12" t="n"/>
      <c r="C90" s="12" t="n"/>
      <c r="D90" s="12" t="n"/>
      <c r="E90" s="12" t="n"/>
      <c r="F90" s="12" t="n"/>
      <c r="G90" s="12" t="n"/>
      <c r="H90" s="2">
        <f>IF(F90="","",F90-TODAY())</f>
        <v/>
      </c>
      <c r="I90" s="2">
        <f>IF(G90="Completed","Green",IF(F90="","Amber",IF(F90&lt;TODAY(),"Red",IF(F90-TODAY()&lt;=14,"Amber","Green"))))</f>
        <v/>
      </c>
      <c r="J90" s="12" t="n"/>
    </row>
    <row r="91">
      <c r="A91" s="2">
        <f>IF(C91="","","A-"&amp;TEXT(ROW()-5,"000"))</f>
        <v/>
      </c>
      <c r="B91" s="12" t="n"/>
      <c r="C91" s="12" t="n"/>
      <c r="D91" s="12" t="n"/>
      <c r="E91" s="12" t="n"/>
      <c r="F91" s="12" t="n"/>
      <c r="G91" s="12" t="n"/>
      <c r="H91" s="2">
        <f>IF(F91="","",F91-TODAY())</f>
        <v/>
      </c>
      <c r="I91" s="2">
        <f>IF(G91="Completed","Green",IF(F91="","Amber",IF(F91&lt;TODAY(),"Red",IF(F91-TODAY()&lt;=14,"Amber","Green"))))</f>
        <v/>
      </c>
      <c r="J91" s="12" t="n"/>
    </row>
    <row r="92">
      <c r="A92" s="2">
        <f>IF(C92="","","A-"&amp;TEXT(ROW()-5,"000"))</f>
        <v/>
      </c>
      <c r="B92" s="12" t="n"/>
      <c r="C92" s="12" t="n"/>
      <c r="D92" s="12" t="n"/>
      <c r="E92" s="12" t="n"/>
      <c r="F92" s="12" t="n"/>
      <c r="G92" s="12" t="n"/>
      <c r="H92" s="2">
        <f>IF(F92="","",F92-TODAY())</f>
        <v/>
      </c>
      <c r="I92" s="2">
        <f>IF(G92="Completed","Green",IF(F92="","Amber",IF(F92&lt;TODAY(),"Red",IF(F92-TODAY()&lt;=14,"Amber","Green"))))</f>
        <v/>
      </c>
      <c r="J92" s="12" t="n"/>
    </row>
    <row r="93">
      <c r="A93" s="2">
        <f>IF(C93="","","A-"&amp;TEXT(ROW()-5,"000"))</f>
        <v/>
      </c>
      <c r="B93" s="12" t="n"/>
      <c r="C93" s="12" t="n"/>
      <c r="D93" s="12" t="n"/>
      <c r="E93" s="12" t="n"/>
      <c r="F93" s="12" t="n"/>
      <c r="G93" s="12" t="n"/>
      <c r="H93" s="2">
        <f>IF(F93="","",F93-TODAY())</f>
        <v/>
      </c>
      <c r="I93" s="2">
        <f>IF(G93="Completed","Green",IF(F93="","Amber",IF(F93&lt;TODAY(),"Red",IF(F93-TODAY()&lt;=14,"Amber","Green"))))</f>
        <v/>
      </c>
      <c r="J93" s="12" t="n"/>
    </row>
    <row r="94">
      <c r="A94" s="2">
        <f>IF(C94="","","A-"&amp;TEXT(ROW()-5,"000"))</f>
        <v/>
      </c>
      <c r="B94" s="12" t="n"/>
      <c r="C94" s="12" t="n"/>
      <c r="D94" s="12" t="n"/>
      <c r="E94" s="12" t="n"/>
      <c r="F94" s="12" t="n"/>
      <c r="G94" s="12" t="n"/>
      <c r="H94" s="2">
        <f>IF(F94="","",F94-TODAY())</f>
        <v/>
      </c>
      <c r="I94" s="2">
        <f>IF(G94="Completed","Green",IF(F94="","Amber",IF(F94&lt;TODAY(),"Red",IF(F94-TODAY()&lt;=14,"Amber","Green"))))</f>
        <v/>
      </c>
      <c r="J94" s="12" t="n"/>
    </row>
    <row r="95">
      <c r="A95" s="2">
        <f>IF(C95="","","A-"&amp;TEXT(ROW()-5,"000"))</f>
        <v/>
      </c>
      <c r="B95" s="12" t="n"/>
      <c r="C95" s="12" t="n"/>
      <c r="D95" s="12" t="n"/>
      <c r="E95" s="12" t="n"/>
      <c r="F95" s="12" t="n"/>
      <c r="G95" s="12" t="n"/>
      <c r="H95" s="2">
        <f>IF(F95="","",F95-TODAY())</f>
        <v/>
      </c>
      <c r="I95" s="2">
        <f>IF(G95="Completed","Green",IF(F95="","Amber",IF(F95&lt;TODAY(),"Red",IF(F95-TODAY()&lt;=14,"Amber","Green"))))</f>
        <v/>
      </c>
      <c r="J95" s="12" t="n"/>
    </row>
    <row r="96">
      <c r="A96" s="2">
        <f>IF(C96="","","A-"&amp;TEXT(ROW()-5,"000"))</f>
        <v/>
      </c>
      <c r="B96" s="12" t="n"/>
      <c r="C96" s="12" t="n"/>
      <c r="D96" s="12" t="n"/>
      <c r="E96" s="12" t="n"/>
      <c r="F96" s="12" t="n"/>
      <c r="G96" s="12" t="n"/>
      <c r="H96" s="2">
        <f>IF(F96="","",F96-TODAY())</f>
        <v/>
      </c>
      <c r="I96" s="2">
        <f>IF(G96="Completed","Green",IF(F96="","Amber",IF(F96&lt;TODAY(),"Red",IF(F96-TODAY()&lt;=14,"Amber","Green"))))</f>
        <v/>
      </c>
      <c r="J96" s="12" t="n"/>
    </row>
    <row r="97">
      <c r="A97" s="2">
        <f>IF(C97="","","A-"&amp;TEXT(ROW()-5,"000"))</f>
        <v/>
      </c>
      <c r="B97" s="12" t="n"/>
      <c r="C97" s="12" t="n"/>
      <c r="D97" s="12" t="n"/>
      <c r="E97" s="12" t="n"/>
      <c r="F97" s="12" t="n"/>
      <c r="G97" s="12" t="n"/>
      <c r="H97" s="2">
        <f>IF(F97="","",F97-TODAY())</f>
        <v/>
      </c>
      <c r="I97" s="2">
        <f>IF(G97="Completed","Green",IF(F97="","Amber",IF(F97&lt;TODAY(),"Red",IF(F97-TODAY()&lt;=14,"Amber","Green"))))</f>
        <v/>
      </c>
      <c r="J97" s="12" t="n"/>
    </row>
    <row r="98">
      <c r="A98" s="2">
        <f>IF(C98="","","A-"&amp;TEXT(ROW()-5,"000"))</f>
        <v/>
      </c>
      <c r="B98" s="12" t="n"/>
      <c r="C98" s="12" t="n"/>
      <c r="D98" s="12" t="n"/>
      <c r="E98" s="12" t="n"/>
      <c r="F98" s="12" t="n"/>
      <c r="G98" s="12" t="n"/>
      <c r="H98" s="2">
        <f>IF(F98="","",F98-TODAY())</f>
        <v/>
      </c>
      <c r="I98" s="2">
        <f>IF(G98="Completed","Green",IF(F98="","Amber",IF(F98&lt;TODAY(),"Red",IF(F98-TODAY()&lt;=14,"Amber","Green"))))</f>
        <v/>
      </c>
      <c r="J98" s="12" t="n"/>
    </row>
    <row r="99">
      <c r="A99" s="2">
        <f>IF(C99="","","A-"&amp;TEXT(ROW()-5,"000"))</f>
        <v/>
      </c>
      <c r="B99" s="12" t="n"/>
      <c r="C99" s="12" t="n"/>
      <c r="D99" s="12" t="n"/>
      <c r="E99" s="12" t="n"/>
      <c r="F99" s="12" t="n"/>
      <c r="G99" s="12" t="n"/>
      <c r="H99" s="2">
        <f>IF(F99="","",F99-TODAY())</f>
        <v/>
      </c>
      <c r="I99" s="2">
        <f>IF(G99="Completed","Green",IF(F99="","Amber",IF(F99&lt;TODAY(),"Red",IF(F99-TODAY()&lt;=14,"Amber","Green"))))</f>
        <v/>
      </c>
      <c r="J99" s="12" t="n"/>
    </row>
    <row r="100">
      <c r="A100" s="2">
        <f>IF(C100="","","A-"&amp;TEXT(ROW()-5,"000"))</f>
        <v/>
      </c>
      <c r="B100" s="12" t="n"/>
      <c r="C100" s="12" t="n"/>
      <c r="D100" s="12" t="n"/>
      <c r="E100" s="12" t="n"/>
      <c r="F100" s="12" t="n"/>
      <c r="G100" s="12" t="n"/>
      <c r="H100" s="2">
        <f>IF(F100="","",F100-TODAY())</f>
        <v/>
      </c>
      <c r="I100" s="2">
        <f>IF(G100="Completed","Green",IF(F100="","Amber",IF(F100&lt;TODAY(),"Red",IF(F100-TODAY()&lt;=14,"Amber","Green"))))</f>
        <v/>
      </c>
      <c r="J100" s="12" t="n"/>
    </row>
    <row r="101">
      <c r="A101" s="2">
        <f>IF(C101="","","A-"&amp;TEXT(ROW()-5,"000"))</f>
        <v/>
      </c>
      <c r="B101" s="12" t="n"/>
      <c r="C101" s="12" t="n"/>
      <c r="D101" s="12" t="n"/>
      <c r="E101" s="12" t="n"/>
      <c r="F101" s="12" t="n"/>
      <c r="G101" s="12" t="n"/>
      <c r="H101" s="2">
        <f>IF(F101="","",F101-TODAY())</f>
        <v/>
      </c>
      <c r="I101" s="2">
        <f>IF(G101="Completed","Green",IF(F101="","Amber",IF(F101&lt;TODAY(),"Red",IF(F101-TODAY()&lt;=14,"Amber","Green"))))</f>
        <v/>
      </c>
      <c r="J101" s="12" t="n"/>
    </row>
    <row r="102">
      <c r="A102" s="2">
        <f>IF(C102="","","A-"&amp;TEXT(ROW()-5,"000"))</f>
        <v/>
      </c>
      <c r="B102" s="12" t="n"/>
      <c r="C102" s="12" t="n"/>
      <c r="D102" s="12" t="n"/>
      <c r="E102" s="12" t="n"/>
      <c r="F102" s="12" t="n"/>
      <c r="G102" s="12" t="n"/>
      <c r="H102" s="2">
        <f>IF(F102="","",F102-TODAY())</f>
        <v/>
      </c>
      <c r="I102" s="2">
        <f>IF(G102="Completed","Green",IF(F102="","Amber",IF(F102&lt;TODAY(),"Red",IF(F102-TODAY()&lt;=14,"Amber","Green"))))</f>
        <v/>
      </c>
      <c r="J102" s="12" t="n"/>
    </row>
    <row r="103">
      <c r="A103" s="2">
        <f>IF(C103="","","A-"&amp;TEXT(ROW()-5,"000"))</f>
        <v/>
      </c>
      <c r="B103" s="12" t="n"/>
      <c r="C103" s="12" t="n"/>
      <c r="D103" s="12" t="n"/>
      <c r="E103" s="12" t="n"/>
      <c r="F103" s="12" t="n"/>
      <c r="G103" s="12" t="n"/>
      <c r="H103" s="2">
        <f>IF(F103="","",F103-TODAY())</f>
        <v/>
      </c>
      <c r="I103" s="2">
        <f>IF(G103="Completed","Green",IF(F103="","Amber",IF(F103&lt;TODAY(),"Red",IF(F103-TODAY()&lt;=14,"Amber","Green"))))</f>
        <v/>
      </c>
      <c r="J103" s="12" t="n"/>
    </row>
    <row r="104">
      <c r="A104" s="2">
        <f>IF(C104="","","A-"&amp;TEXT(ROW()-5,"000"))</f>
        <v/>
      </c>
      <c r="B104" s="12" t="n"/>
      <c r="C104" s="12" t="n"/>
      <c r="D104" s="12" t="n"/>
      <c r="E104" s="12" t="n"/>
      <c r="F104" s="12" t="n"/>
      <c r="G104" s="12" t="n"/>
      <c r="H104" s="2">
        <f>IF(F104="","",F104-TODAY())</f>
        <v/>
      </c>
      <c r="I104" s="2">
        <f>IF(G104="Completed","Green",IF(F104="","Amber",IF(F104&lt;TODAY(),"Red",IF(F104-TODAY()&lt;=14,"Amber","Green"))))</f>
        <v/>
      </c>
      <c r="J104" s="12" t="n"/>
    </row>
    <row r="105">
      <c r="A105" s="2">
        <f>IF(C105="","","A-"&amp;TEXT(ROW()-5,"000"))</f>
        <v/>
      </c>
      <c r="B105" s="12" t="n"/>
      <c r="C105" s="12" t="n"/>
      <c r="D105" s="12" t="n"/>
      <c r="E105" s="12" t="n"/>
      <c r="F105" s="12" t="n"/>
      <c r="G105" s="12" t="n"/>
      <c r="H105" s="2">
        <f>IF(F105="","",F105-TODAY())</f>
        <v/>
      </c>
      <c r="I105" s="2">
        <f>IF(G105="Completed","Green",IF(F105="","Amber",IF(F105&lt;TODAY(),"Red",IF(F105-TODAY()&lt;=14,"Amber","Green"))))</f>
        <v/>
      </c>
      <c r="J105" s="12" t="n"/>
    </row>
  </sheetData>
  <mergeCells count="2">
    <mergeCell ref="A2:H2"/>
    <mergeCell ref="A1:H1"/>
  </mergeCells>
  <conditionalFormatting sqref="I6:I105">
    <cfRule type="expression" priority="1" dxfId="0">
      <formula>I6="Green"</formula>
    </cfRule>
    <cfRule type="expression" priority="2" dxfId="1">
      <formula>I6="Amber"</formula>
    </cfRule>
    <cfRule type="expression" priority="3" dxfId="2">
      <formula>I6="Red"</formula>
    </cfRule>
  </conditionalFormatting>
  <dataValidations count="1">
    <dataValidation sqref="G6:G105" showDropDown="0" showInputMessage="0" showErrorMessage="0" allowBlank="1" type="list">
      <formula1>='Lookup Lists'!$I$5:$I$20</formula1>
    </dataValidation>
  </dataValidation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H10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30" customWidth="1" min="2" max="2"/>
    <col width="36" customWidth="1" min="3" max="3"/>
    <col width="36" customWidth="1" min="4" max="4"/>
    <col width="36" customWidth="1" min="5" max="5"/>
    <col width="20" customWidth="1" min="6" max="6"/>
    <col width="18" customWidth="1" min="7" max="7"/>
    <col width="30" customWidth="1" min="8" max="8"/>
  </cols>
  <sheetData>
    <row r="1" ht="32" customHeight="1">
      <c r="A1" s="1" t="inlineStr">
        <is>
          <t>You Said, We Did and What Difference It Made</t>
        </is>
      </c>
      <c r="B1" s="2" t="n"/>
      <c r="C1" s="2" t="n"/>
      <c r="D1" s="2" t="n"/>
      <c r="E1" s="2" t="n"/>
      <c r="F1" s="2" t="n"/>
      <c r="G1" s="2" t="n"/>
      <c r="H1" s="2" t="n"/>
    </row>
    <row r="2" ht="34" customHeight="1">
      <c r="A2" s="3" t="inlineStr">
        <is>
          <t>Record the clear line of sight between resident feedback, action taken and measurable impact.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</row>
    <row r="5" ht="36" customHeight="1">
      <c r="A5" s="13" t="inlineStr">
        <is>
          <t>Entry ID</t>
        </is>
      </c>
      <c r="B5" s="13" t="inlineStr">
        <is>
          <t>Engagement / Source</t>
        </is>
      </c>
      <c r="C5" s="13" t="inlineStr">
        <is>
          <t>You Said</t>
        </is>
      </c>
      <c r="D5" s="13" t="inlineStr">
        <is>
          <t>We Did</t>
        </is>
      </c>
      <c r="E5" s="13" t="inlineStr">
        <is>
          <t>Difference Made</t>
        </is>
      </c>
      <c r="F5" s="13" t="inlineStr">
        <is>
          <t>Evidence Link</t>
        </is>
      </c>
      <c r="G5" s="13" t="inlineStr">
        <is>
          <t>Status</t>
        </is>
      </c>
      <c r="H5" s="13" t="inlineStr">
        <is>
          <t>Review Notes</t>
        </is>
      </c>
    </row>
    <row r="6">
      <c r="A6" s="2">
        <f>IF(C6="","","YSD-"&amp;TEXT(ROW()-5,"000"))</f>
        <v/>
      </c>
      <c r="B6" s="12" t="n"/>
      <c r="C6" s="12" t="n"/>
      <c r="D6" s="12" t="n"/>
      <c r="E6" s="12" t="n"/>
      <c r="F6" s="12" t="n"/>
      <c r="G6" s="12" t="n"/>
      <c r="H6" s="12" t="n"/>
    </row>
    <row r="7">
      <c r="A7" s="2">
        <f>IF(C7="","","YSD-"&amp;TEXT(ROW()-5,"000"))</f>
        <v/>
      </c>
      <c r="B7" s="12" t="n"/>
      <c r="C7" s="12" t="n"/>
      <c r="D7" s="12" t="n"/>
      <c r="E7" s="12" t="n"/>
      <c r="F7" s="12" t="n"/>
      <c r="G7" s="12" t="n"/>
      <c r="H7" s="12" t="n"/>
    </row>
    <row r="8">
      <c r="A8" s="2">
        <f>IF(C8="","","YSD-"&amp;TEXT(ROW()-5,"000"))</f>
        <v/>
      </c>
      <c r="B8" s="12" t="n"/>
      <c r="C8" s="12" t="n"/>
      <c r="D8" s="12" t="n"/>
      <c r="E8" s="12" t="n"/>
      <c r="F8" s="12" t="n"/>
      <c r="G8" s="12" t="n"/>
      <c r="H8" s="12" t="n"/>
    </row>
    <row r="9">
      <c r="A9" s="2">
        <f>IF(C9="","","YSD-"&amp;TEXT(ROW()-5,"000"))</f>
        <v/>
      </c>
      <c r="B9" s="12" t="n"/>
      <c r="C9" s="12" t="n"/>
      <c r="D9" s="12" t="n"/>
      <c r="E9" s="12" t="n"/>
      <c r="F9" s="12" t="n"/>
      <c r="G9" s="12" t="n"/>
      <c r="H9" s="12" t="n"/>
    </row>
    <row r="10">
      <c r="A10" s="2">
        <f>IF(C10="","","YSD-"&amp;TEXT(ROW()-5,"000"))</f>
        <v/>
      </c>
      <c r="B10" s="12" t="n"/>
      <c r="C10" s="12" t="n"/>
      <c r="D10" s="12" t="n"/>
      <c r="E10" s="12" t="n"/>
      <c r="F10" s="12" t="n"/>
      <c r="G10" s="12" t="n"/>
      <c r="H10" s="12" t="n"/>
    </row>
    <row r="11">
      <c r="A11" s="2">
        <f>IF(C11="","","YSD-"&amp;TEXT(ROW()-5,"000"))</f>
        <v/>
      </c>
      <c r="B11" s="12" t="n"/>
      <c r="C11" s="12" t="n"/>
      <c r="D11" s="12" t="n"/>
      <c r="E11" s="12" t="n"/>
      <c r="F11" s="12" t="n"/>
      <c r="G11" s="12" t="n"/>
      <c r="H11" s="12" t="n"/>
    </row>
    <row r="12">
      <c r="A12" s="2">
        <f>IF(C12="","","YSD-"&amp;TEXT(ROW()-5,"000"))</f>
        <v/>
      </c>
      <c r="B12" s="12" t="n"/>
      <c r="C12" s="12" t="n"/>
      <c r="D12" s="12" t="n"/>
      <c r="E12" s="12" t="n"/>
      <c r="F12" s="12" t="n"/>
      <c r="G12" s="12" t="n"/>
      <c r="H12" s="12" t="n"/>
    </row>
    <row r="13">
      <c r="A13" s="2">
        <f>IF(C13="","","YSD-"&amp;TEXT(ROW()-5,"000"))</f>
        <v/>
      </c>
      <c r="B13" s="12" t="n"/>
      <c r="C13" s="12" t="n"/>
      <c r="D13" s="12" t="n"/>
      <c r="E13" s="12" t="n"/>
      <c r="F13" s="12" t="n"/>
      <c r="G13" s="12" t="n"/>
      <c r="H13" s="12" t="n"/>
    </row>
    <row r="14">
      <c r="A14" s="2">
        <f>IF(C14="","","YSD-"&amp;TEXT(ROW()-5,"000"))</f>
        <v/>
      </c>
      <c r="B14" s="12" t="n"/>
      <c r="C14" s="12" t="n"/>
      <c r="D14" s="12" t="n"/>
      <c r="E14" s="12" t="n"/>
      <c r="F14" s="12" t="n"/>
      <c r="G14" s="12" t="n"/>
      <c r="H14" s="12" t="n"/>
    </row>
    <row r="15">
      <c r="A15" s="2">
        <f>IF(C15="","","YSD-"&amp;TEXT(ROW()-5,"000"))</f>
        <v/>
      </c>
      <c r="B15" s="12" t="n"/>
      <c r="C15" s="12" t="n"/>
      <c r="D15" s="12" t="n"/>
      <c r="E15" s="12" t="n"/>
      <c r="F15" s="12" t="n"/>
      <c r="G15" s="12" t="n"/>
      <c r="H15" s="12" t="n"/>
    </row>
    <row r="16">
      <c r="A16" s="2">
        <f>IF(C16="","","YSD-"&amp;TEXT(ROW()-5,"000"))</f>
        <v/>
      </c>
      <c r="B16" s="12" t="n"/>
      <c r="C16" s="12" t="n"/>
      <c r="D16" s="12" t="n"/>
      <c r="E16" s="12" t="n"/>
      <c r="F16" s="12" t="n"/>
      <c r="G16" s="12" t="n"/>
      <c r="H16" s="12" t="n"/>
    </row>
    <row r="17">
      <c r="A17" s="2">
        <f>IF(C17="","","YSD-"&amp;TEXT(ROW()-5,"000"))</f>
        <v/>
      </c>
      <c r="B17" s="12" t="n"/>
      <c r="C17" s="12" t="n"/>
      <c r="D17" s="12" t="n"/>
      <c r="E17" s="12" t="n"/>
      <c r="F17" s="12" t="n"/>
      <c r="G17" s="12" t="n"/>
      <c r="H17" s="12" t="n"/>
    </row>
    <row r="18">
      <c r="A18" s="2">
        <f>IF(C18="","","YSD-"&amp;TEXT(ROW()-5,"000"))</f>
        <v/>
      </c>
      <c r="B18" s="12" t="n"/>
      <c r="C18" s="12" t="n"/>
      <c r="D18" s="12" t="n"/>
      <c r="E18" s="12" t="n"/>
      <c r="F18" s="12" t="n"/>
      <c r="G18" s="12" t="n"/>
      <c r="H18" s="12" t="n"/>
    </row>
    <row r="19">
      <c r="A19" s="2">
        <f>IF(C19="","","YSD-"&amp;TEXT(ROW()-5,"000"))</f>
        <v/>
      </c>
      <c r="B19" s="12" t="n"/>
      <c r="C19" s="12" t="n"/>
      <c r="D19" s="12" t="n"/>
      <c r="E19" s="12" t="n"/>
      <c r="F19" s="12" t="n"/>
      <c r="G19" s="12" t="n"/>
      <c r="H19" s="12" t="n"/>
    </row>
    <row r="20">
      <c r="A20" s="2">
        <f>IF(C20="","","YSD-"&amp;TEXT(ROW()-5,"000"))</f>
        <v/>
      </c>
      <c r="B20" s="12" t="n"/>
      <c r="C20" s="12" t="n"/>
      <c r="D20" s="12" t="n"/>
      <c r="E20" s="12" t="n"/>
      <c r="F20" s="12" t="n"/>
      <c r="G20" s="12" t="n"/>
      <c r="H20" s="12" t="n"/>
    </row>
    <row r="21">
      <c r="A21" s="2">
        <f>IF(C21="","","YSD-"&amp;TEXT(ROW()-5,"000"))</f>
        <v/>
      </c>
      <c r="B21" s="12" t="n"/>
      <c r="C21" s="12" t="n"/>
      <c r="D21" s="12" t="n"/>
      <c r="E21" s="12" t="n"/>
      <c r="F21" s="12" t="n"/>
      <c r="G21" s="12" t="n"/>
      <c r="H21" s="12" t="n"/>
    </row>
    <row r="22">
      <c r="A22" s="2">
        <f>IF(C22="","","YSD-"&amp;TEXT(ROW()-5,"000"))</f>
        <v/>
      </c>
      <c r="B22" s="12" t="n"/>
      <c r="C22" s="12" t="n"/>
      <c r="D22" s="12" t="n"/>
      <c r="E22" s="12" t="n"/>
      <c r="F22" s="12" t="n"/>
      <c r="G22" s="12" t="n"/>
      <c r="H22" s="12" t="n"/>
    </row>
    <row r="23">
      <c r="A23" s="2">
        <f>IF(C23="","","YSD-"&amp;TEXT(ROW()-5,"000"))</f>
        <v/>
      </c>
      <c r="B23" s="12" t="n"/>
      <c r="C23" s="12" t="n"/>
      <c r="D23" s="12" t="n"/>
      <c r="E23" s="12" t="n"/>
      <c r="F23" s="12" t="n"/>
      <c r="G23" s="12" t="n"/>
      <c r="H23" s="12" t="n"/>
    </row>
    <row r="24">
      <c r="A24" s="2">
        <f>IF(C24="","","YSD-"&amp;TEXT(ROW()-5,"000"))</f>
        <v/>
      </c>
      <c r="B24" s="12" t="n"/>
      <c r="C24" s="12" t="n"/>
      <c r="D24" s="12" t="n"/>
      <c r="E24" s="12" t="n"/>
      <c r="F24" s="12" t="n"/>
      <c r="G24" s="12" t="n"/>
      <c r="H24" s="12" t="n"/>
    </row>
    <row r="25">
      <c r="A25" s="2">
        <f>IF(C25="","","YSD-"&amp;TEXT(ROW()-5,"000"))</f>
        <v/>
      </c>
      <c r="B25" s="12" t="n"/>
      <c r="C25" s="12" t="n"/>
      <c r="D25" s="12" t="n"/>
      <c r="E25" s="12" t="n"/>
      <c r="F25" s="12" t="n"/>
      <c r="G25" s="12" t="n"/>
      <c r="H25" s="12" t="n"/>
    </row>
    <row r="26">
      <c r="A26" s="2">
        <f>IF(C26="","","YSD-"&amp;TEXT(ROW()-5,"000"))</f>
        <v/>
      </c>
      <c r="B26" s="12" t="n"/>
      <c r="C26" s="12" t="n"/>
      <c r="D26" s="12" t="n"/>
      <c r="E26" s="12" t="n"/>
      <c r="F26" s="12" t="n"/>
      <c r="G26" s="12" t="n"/>
      <c r="H26" s="12" t="n"/>
    </row>
    <row r="27">
      <c r="A27" s="2">
        <f>IF(C27="","","YSD-"&amp;TEXT(ROW()-5,"000"))</f>
        <v/>
      </c>
      <c r="B27" s="12" t="n"/>
      <c r="C27" s="12" t="n"/>
      <c r="D27" s="12" t="n"/>
      <c r="E27" s="12" t="n"/>
      <c r="F27" s="12" t="n"/>
      <c r="G27" s="12" t="n"/>
      <c r="H27" s="12" t="n"/>
    </row>
    <row r="28">
      <c r="A28" s="2">
        <f>IF(C28="","","YSD-"&amp;TEXT(ROW()-5,"000"))</f>
        <v/>
      </c>
      <c r="B28" s="12" t="n"/>
      <c r="C28" s="12" t="n"/>
      <c r="D28" s="12" t="n"/>
      <c r="E28" s="12" t="n"/>
      <c r="F28" s="12" t="n"/>
      <c r="G28" s="12" t="n"/>
      <c r="H28" s="12" t="n"/>
    </row>
    <row r="29">
      <c r="A29" s="2">
        <f>IF(C29="","","YSD-"&amp;TEXT(ROW()-5,"000"))</f>
        <v/>
      </c>
      <c r="B29" s="12" t="n"/>
      <c r="C29" s="12" t="n"/>
      <c r="D29" s="12" t="n"/>
      <c r="E29" s="12" t="n"/>
      <c r="F29" s="12" t="n"/>
      <c r="G29" s="12" t="n"/>
      <c r="H29" s="12" t="n"/>
    </row>
    <row r="30">
      <c r="A30" s="2">
        <f>IF(C30="","","YSD-"&amp;TEXT(ROW()-5,"000"))</f>
        <v/>
      </c>
      <c r="B30" s="12" t="n"/>
      <c r="C30" s="12" t="n"/>
      <c r="D30" s="12" t="n"/>
      <c r="E30" s="12" t="n"/>
      <c r="F30" s="12" t="n"/>
      <c r="G30" s="12" t="n"/>
      <c r="H30" s="12" t="n"/>
    </row>
    <row r="31">
      <c r="A31" s="2">
        <f>IF(C31="","","YSD-"&amp;TEXT(ROW()-5,"000"))</f>
        <v/>
      </c>
      <c r="B31" s="12" t="n"/>
      <c r="C31" s="12" t="n"/>
      <c r="D31" s="12" t="n"/>
      <c r="E31" s="12" t="n"/>
      <c r="F31" s="12" t="n"/>
      <c r="G31" s="12" t="n"/>
      <c r="H31" s="12" t="n"/>
    </row>
    <row r="32">
      <c r="A32" s="2">
        <f>IF(C32="","","YSD-"&amp;TEXT(ROW()-5,"000"))</f>
        <v/>
      </c>
      <c r="B32" s="12" t="n"/>
      <c r="C32" s="12" t="n"/>
      <c r="D32" s="12" t="n"/>
      <c r="E32" s="12" t="n"/>
      <c r="F32" s="12" t="n"/>
      <c r="G32" s="12" t="n"/>
      <c r="H32" s="12" t="n"/>
    </row>
    <row r="33">
      <c r="A33" s="2">
        <f>IF(C33="","","YSD-"&amp;TEXT(ROW()-5,"000"))</f>
        <v/>
      </c>
      <c r="B33" s="12" t="n"/>
      <c r="C33" s="12" t="n"/>
      <c r="D33" s="12" t="n"/>
      <c r="E33" s="12" t="n"/>
      <c r="F33" s="12" t="n"/>
      <c r="G33" s="12" t="n"/>
      <c r="H33" s="12" t="n"/>
    </row>
    <row r="34">
      <c r="A34" s="2">
        <f>IF(C34="","","YSD-"&amp;TEXT(ROW()-5,"000"))</f>
        <v/>
      </c>
      <c r="B34" s="12" t="n"/>
      <c r="C34" s="12" t="n"/>
      <c r="D34" s="12" t="n"/>
      <c r="E34" s="12" t="n"/>
      <c r="F34" s="12" t="n"/>
      <c r="G34" s="12" t="n"/>
      <c r="H34" s="12" t="n"/>
    </row>
    <row r="35">
      <c r="A35" s="2">
        <f>IF(C35="","","YSD-"&amp;TEXT(ROW()-5,"000"))</f>
        <v/>
      </c>
      <c r="B35" s="12" t="n"/>
      <c r="C35" s="12" t="n"/>
      <c r="D35" s="12" t="n"/>
      <c r="E35" s="12" t="n"/>
      <c r="F35" s="12" t="n"/>
      <c r="G35" s="12" t="n"/>
      <c r="H35" s="12" t="n"/>
    </row>
    <row r="36">
      <c r="A36" s="2">
        <f>IF(C36="","","YSD-"&amp;TEXT(ROW()-5,"000"))</f>
        <v/>
      </c>
      <c r="B36" s="12" t="n"/>
      <c r="C36" s="12" t="n"/>
      <c r="D36" s="12" t="n"/>
      <c r="E36" s="12" t="n"/>
      <c r="F36" s="12" t="n"/>
      <c r="G36" s="12" t="n"/>
      <c r="H36" s="12" t="n"/>
    </row>
    <row r="37">
      <c r="A37" s="2">
        <f>IF(C37="","","YSD-"&amp;TEXT(ROW()-5,"000"))</f>
        <v/>
      </c>
      <c r="B37" s="12" t="n"/>
      <c r="C37" s="12" t="n"/>
      <c r="D37" s="12" t="n"/>
      <c r="E37" s="12" t="n"/>
      <c r="F37" s="12" t="n"/>
      <c r="G37" s="12" t="n"/>
      <c r="H37" s="12" t="n"/>
    </row>
    <row r="38">
      <c r="A38" s="2">
        <f>IF(C38="","","YSD-"&amp;TEXT(ROW()-5,"000"))</f>
        <v/>
      </c>
      <c r="B38" s="12" t="n"/>
      <c r="C38" s="12" t="n"/>
      <c r="D38" s="12" t="n"/>
      <c r="E38" s="12" t="n"/>
      <c r="F38" s="12" t="n"/>
      <c r="G38" s="12" t="n"/>
      <c r="H38" s="12" t="n"/>
    </row>
    <row r="39">
      <c r="A39" s="2">
        <f>IF(C39="","","YSD-"&amp;TEXT(ROW()-5,"000"))</f>
        <v/>
      </c>
      <c r="B39" s="12" t="n"/>
      <c r="C39" s="12" t="n"/>
      <c r="D39" s="12" t="n"/>
      <c r="E39" s="12" t="n"/>
      <c r="F39" s="12" t="n"/>
      <c r="G39" s="12" t="n"/>
      <c r="H39" s="12" t="n"/>
    </row>
    <row r="40">
      <c r="A40" s="2">
        <f>IF(C40="","","YSD-"&amp;TEXT(ROW()-5,"000"))</f>
        <v/>
      </c>
      <c r="B40" s="12" t="n"/>
      <c r="C40" s="12" t="n"/>
      <c r="D40" s="12" t="n"/>
      <c r="E40" s="12" t="n"/>
      <c r="F40" s="12" t="n"/>
      <c r="G40" s="12" t="n"/>
      <c r="H40" s="12" t="n"/>
    </row>
    <row r="41">
      <c r="A41" s="2">
        <f>IF(C41="","","YSD-"&amp;TEXT(ROW()-5,"000"))</f>
        <v/>
      </c>
      <c r="B41" s="12" t="n"/>
      <c r="C41" s="12" t="n"/>
      <c r="D41" s="12" t="n"/>
      <c r="E41" s="12" t="n"/>
      <c r="F41" s="12" t="n"/>
      <c r="G41" s="12" t="n"/>
      <c r="H41" s="12" t="n"/>
    </row>
    <row r="42">
      <c r="A42" s="2">
        <f>IF(C42="","","YSD-"&amp;TEXT(ROW()-5,"000"))</f>
        <v/>
      </c>
      <c r="B42" s="12" t="n"/>
      <c r="C42" s="12" t="n"/>
      <c r="D42" s="12" t="n"/>
      <c r="E42" s="12" t="n"/>
      <c r="F42" s="12" t="n"/>
      <c r="G42" s="12" t="n"/>
      <c r="H42" s="12" t="n"/>
    </row>
    <row r="43">
      <c r="A43" s="2">
        <f>IF(C43="","","YSD-"&amp;TEXT(ROW()-5,"000"))</f>
        <v/>
      </c>
      <c r="B43" s="12" t="n"/>
      <c r="C43" s="12" t="n"/>
      <c r="D43" s="12" t="n"/>
      <c r="E43" s="12" t="n"/>
      <c r="F43" s="12" t="n"/>
      <c r="G43" s="12" t="n"/>
      <c r="H43" s="12" t="n"/>
    </row>
    <row r="44">
      <c r="A44" s="2">
        <f>IF(C44="","","YSD-"&amp;TEXT(ROW()-5,"000"))</f>
        <v/>
      </c>
      <c r="B44" s="12" t="n"/>
      <c r="C44" s="12" t="n"/>
      <c r="D44" s="12" t="n"/>
      <c r="E44" s="12" t="n"/>
      <c r="F44" s="12" t="n"/>
      <c r="G44" s="12" t="n"/>
      <c r="H44" s="12" t="n"/>
    </row>
    <row r="45">
      <c r="A45" s="2">
        <f>IF(C45="","","YSD-"&amp;TEXT(ROW()-5,"000"))</f>
        <v/>
      </c>
      <c r="B45" s="12" t="n"/>
      <c r="C45" s="12" t="n"/>
      <c r="D45" s="12" t="n"/>
      <c r="E45" s="12" t="n"/>
      <c r="F45" s="12" t="n"/>
      <c r="G45" s="12" t="n"/>
      <c r="H45" s="12" t="n"/>
    </row>
    <row r="46">
      <c r="A46" s="2">
        <f>IF(C46="","","YSD-"&amp;TEXT(ROW()-5,"000"))</f>
        <v/>
      </c>
      <c r="B46" s="12" t="n"/>
      <c r="C46" s="12" t="n"/>
      <c r="D46" s="12" t="n"/>
      <c r="E46" s="12" t="n"/>
      <c r="F46" s="12" t="n"/>
      <c r="G46" s="12" t="n"/>
      <c r="H46" s="12" t="n"/>
    </row>
    <row r="47">
      <c r="A47" s="2">
        <f>IF(C47="","","YSD-"&amp;TEXT(ROW()-5,"000"))</f>
        <v/>
      </c>
      <c r="B47" s="12" t="n"/>
      <c r="C47" s="12" t="n"/>
      <c r="D47" s="12" t="n"/>
      <c r="E47" s="12" t="n"/>
      <c r="F47" s="12" t="n"/>
      <c r="G47" s="12" t="n"/>
      <c r="H47" s="12" t="n"/>
    </row>
    <row r="48">
      <c r="A48" s="2">
        <f>IF(C48="","","YSD-"&amp;TEXT(ROW()-5,"000"))</f>
        <v/>
      </c>
      <c r="B48" s="12" t="n"/>
      <c r="C48" s="12" t="n"/>
      <c r="D48" s="12" t="n"/>
      <c r="E48" s="12" t="n"/>
      <c r="F48" s="12" t="n"/>
      <c r="G48" s="12" t="n"/>
      <c r="H48" s="12" t="n"/>
    </row>
    <row r="49">
      <c r="A49" s="2">
        <f>IF(C49="","","YSD-"&amp;TEXT(ROW()-5,"000"))</f>
        <v/>
      </c>
      <c r="B49" s="12" t="n"/>
      <c r="C49" s="12" t="n"/>
      <c r="D49" s="12" t="n"/>
      <c r="E49" s="12" t="n"/>
      <c r="F49" s="12" t="n"/>
      <c r="G49" s="12" t="n"/>
      <c r="H49" s="12" t="n"/>
    </row>
    <row r="50">
      <c r="A50" s="2">
        <f>IF(C50="","","YSD-"&amp;TEXT(ROW()-5,"000"))</f>
        <v/>
      </c>
      <c r="B50" s="12" t="n"/>
      <c r="C50" s="12" t="n"/>
      <c r="D50" s="12" t="n"/>
      <c r="E50" s="12" t="n"/>
      <c r="F50" s="12" t="n"/>
      <c r="G50" s="12" t="n"/>
      <c r="H50" s="12" t="n"/>
    </row>
    <row r="51">
      <c r="A51" s="2">
        <f>IF(C51="","","YSD-"&amp;TEXT(ROW()-5,"000"))</f>
        <v/>
      </c>
      <c r="B51" s="12" t="n"/>
      <c r="C51" s="12" t="n"/>
      <c r="D51" s="12" t="n"/>
      <c r="E51" s="12" t="n"/>
      <c r="F51" s="12" t="n"/>
      <c r="G51" s="12" t="n"/>
      <c r="H51" s="12" t="n"/>
    </row>
    <row r="52">
      <c r="A52" s="2">
        <f>IF(C52="","","YSD-"&amp;TEXT(ROW()-5,"000"))</f>
        <v/>
      </c>
      <c r="B52" s="12" t="n"/>
      <c r="C52" s="12" t="n"/>
      <c r="D52" s="12" t="n"/>
      <c r="E52" s="12" t="n"/>
      <c r="F52" s="12" t="n"/>
      <c r="G52" s="12" t="n"/>
      <c r="H52" s="12" t="n"/>
    </row>
    <row r="53">
      <c r="A53" s="2">
        <f>IF(C53="","","YSD-"&amp;TEXT(ROW()-5,"000"))</f>
        <v/>
      </c>
      <c r="B53" s="12" t="n"/>
      <c r="C53" s="12" t="n"/>
      <c r="D53" s="12" t="n"/>
      <c r="E53" s="12" t="n"/>
      <c r="F53" s="12" t="n"/>
      <c r="G53" s="12" t="n"/>
      <c r="H53" s="12" t="n"/>
    </row>
    <row r="54">
      <c r="A54" s="2">
        <f>IF(C54="","","YSD-"&amp;TEXT(ROW()-5,"000"))</f>
        <v/>
      </c>
      <c r="B54" s="12" t="n"/>
      <c r="C54" s="12" t="n"/>
      <c r="D54" s="12" t="n"/>
      <c r="E54" s="12" t="n"/>
      <c r="F54" s="12" t="n"/>
      <c r="G54" s="12" t="n"/>
      <c r="H54" s="12" t="n"/>
    </row>
    <row r="55">
      <c r="A55" s="2">
        <f>IF(C55="","","YSD-"&amp;TEXT(ROW()-5,"000"))</f>
        <v/>
      </c>
      <c r="B55" s="12" t="n"/>
      <c r="C55" s="12" t="n"/>
      <c r="D55" s="12" t="n"/>
      <c r="E55" s="12" t="n"/>
      <c r="F55" s="12" t="n"/>
      <c r="G55" s="12" t="n"/>
      <c r="H55" s="12" t="n"/>
    </row>
    <row r="56">
      <c r="A56" s="2">
        <f>IF(C56="","","YSD-"&amp;TEXT(ROW()-5,"000"))</f>
        <v/>
      </c>
      <c r="B56" s="12" t="n"/>
      <c r="C56" s="12" t="n"/>
      <c r="D56" s="12" t="n"/>
      <c r="E56" s="12" t="n"/>
      <c r="F56" s="12" t="n"/>
      <c r="G56" s="12" t="n"/>
      <c r="H56" s="12" t="n"/>
    </row>
    <row r="57">
      <c r="A57" s="2">
        <f>IF(C57="","","YSD-"&amp;TEXT(ROW()-5,"000"))</f>
        <v/>
      </c>
      <c r="B57" s="12" t="n"/>
      <c r="C57" s="12" t="n"/>
      <c r="D57" s="12" t="n"/>
      <c r="E57" s="12" t="n"/>
      <c r="F57" s="12" t="n"/>
      <c r="G57" s="12" t="n"/>
      <c r="H57" s="12" t="n"/>
    </row>
    <row r="58">
      <c r="A58" s="2">
        <f>IF(C58="","","YSD-"&amp;TEXT(ROW()-5,"000"))</f>
        <v/>
      </c>
      <c r="B58" s="12" t="n"/>
      <c r="C58" s="12" t="n"/>
      <c r="D58" s="12" t="n"/>
      <c r="E58" s="12" t="n"/>
      <c r="F58" s="12" t="n"/>
      <c r="G58" s="12" t="n"/>
      <c r="H58" s="12" t="n"/>
    </row>
    <row r="59">
      <c r="A59" s="2">
        <f>IF(C59="","","YSD-"&amp;TEXT(ROW()-5,"000"))</f>
        <v/>
      </c>
      <c r="B59" s="12" t="n"/>
      <c r="C59" s="12" t="n"/>
      <c r="D59" s="12" t="n"/>
      <c r="E59" s="12" t="n"/>
      <c r="F59" s="12" t="n"/>
      <c r="G59" s="12" t="n"/>
      <c r="H59" s="12" t="n"/>
    </row>
    <row r="60">
      <c r="A60" s="2">
        <f>IF(C60="","","YSD-"&amp;TEXT(ROW()-5,"000"))</f>
        <v/>
      </c>
      <c r="B60" s="12" t="n"/>
      <c r="C60" s="12" t="n"/>
      <c r="D60" s="12" t="n"/>
      <c r="E60" s="12" t="n"/>
      <c r="F60" s="12" t="n"/>
      <c r="G60" s="12" t="n"/>
      <c r="H60" s="12" t="n"/>
    </row>
    <row r="61">
      <c r="A61" s="2">
        <f>IF(C61="","","YSD-"&amp;TEXT(ROW()-5,"000"))</f>
        <v/>
      </c>
      <c r="B61" s="12" t="n"/>
      <c r="C61" s="12" t="n"/>
      <c r="D61" s="12" t="n"/>
      <c r="E61" s="12" t="n"/>
      <c r="F61" s="12" t="n"/>
      <c r="G61" s="12" t="n"/>
      <c r="H61" s="12" t="n"/>
    </row>
    <row r="62">
      <c r="A62" s="2">
        <f>IF(C62="","","YSD-"&amp;TEXT(ROW()-5,"000"))</f>
        <v/>
      </c>
      <c r="B62" s="12" t="n"/>
      <c r="C62" s="12" t="n"/>
      <c r="D62" s="12" t="n"/>
      <c r="E62" s="12" t="n"/>
      <c r="F62" s="12" t="n"/>
      <c r="G62" s="12" t="n"/>
      <c r="H62" s="12" t="n"/>
    </row>
    <row r="63">
      <c r="A63" s="2">
        <f>IF(C63="","","YSD-"&amp;TEXT(ROW()-5,"000"))</f>
        <v/>
      </c>
      <c r="B63" s="12" t="n"/>
      <c r="C63" s="12" t="n"/>
      <c r="D63" s="12" t="n"/>
      <c r="E63" s="12" t="n"/>
      <c r="F63" s="12" t="n"/>
      <c r="G63" s="12" t="n"/>
      <c r="H63" s="12" t="n"/>
    </row>
    <row r="64">
      <c r="A64" s="2">
        <f>IF(C64="","","YSD-"&amp;TEXT(ROW()-5,"000"))</f>
        <v/>
      </c>
      <c r="B64" s="12" t="n"/>
      <c r="C64" s="12" t="n"/>
      <c r="D64" s="12" t="n"/>
      <c r="E64" s="12" t="n"/>
      <c r="F64" s="12" t="n"/>
      <c r="G64" s="12" t="n"/>
      <c r="H64" s="12" t="n"/>
    </row>
    <row r="65">
      <c r="A65" s="2">
        <f>IF(C65="","","YSD-"&amp;TEXT(ROW()-5,"000"))</f>
        <v/>
      </c>
      <c r="B65" s="12" t="n"/>
      <c r="C65" s="12" t="n"/>
      <c r="D65" s="12" t="n"/>
      <c r="E65" s="12" t="n"/>
      <c r="F65" s="12" t="n"/>
      <c r="G65" s="12" t="n"/>
      <c r="H65" s="12" t="n"/>
    </row>
    <row r="66">
      <c r="A66" s="2">
        <f>IF(C66="","","YSD-"&amp;TEXT(ROW()-5,"000"))</f>
        <v/>
      </c>
      <c r="B66" s="12" t="n"/>
      <c r="C66" s="12" t="n"/>
      <c r="D66" s="12" t="n"/>
      <c r="E66" s="12" t="n"/>
      <c r="F66" s="12" t="n"/>
      <c r="G66" s="12" t="n"/>
      <c r="H66" s="12" t="n"/>
    </row>
    <row r="67">
      <c r="A67" s="2">
        <f>IF(C67="","","YSD-"&amp;TEXT(ROW()-5,"000"))</f>
        <v/>
      </c>
      <c r="B67" s="12" t="n"/>
      <c r="C67" s="12" t="n"/>
      <c r="D67" s="12" t="n"/>
      <c r="E67" s="12" t="n"/>
      <c r="F67" s="12" t="n"/>
      <c r="G67" s="12" t="n"/>
      <c r="H67" s="12" t="n"/>
    </row>
    <row r="68">
      <c r="A68" s="2">
        <f>IF(C68="","","YSD-"&amp;TEXT(ROW()-5,"000"))</f>
        <v/>
      </c>
      <c r="B68" s="12" t="n"/>
      <c r="C68" s="12" t="n"/>
      <c r="D68" s="12" t="n"/>
      <c r="E68" s="12" t="n"/>
      <c r="F68" s="12" t="n"/>
      <c r="G68" s="12" t="n"/>
      <c r="H68" s="12" t="n"/>
    </row>
    <row r="69">
      <c r="A69" s="2">
        <f>IF(C69="","","YSD-"&amp;TEXT(ROW()-5,"000"))</f>
        <v/>
      </c>
      <c r="B69" s="12" t="n"/>
      <c r="C69" s="12" t="n"/>
      <c r="D69" s="12" t="n"/>
      <c r="E69" s="12" t="n"/>
      <c r="F69" s="12" t="n"/>
      <c r="G69" s="12" t="n"/>
      <c r="H69" s="12" t="n"/>
    </row>
    <row r="70">
      <c r="A70" s="2">
        <f>IF(C70="","","YSD-"&amp;TEXT(ROW()-5,"000"))</f>
        <v/>
      </c>
      <c r="B70" s="12" t="n"/>
      <c r="C70" s="12" t="n"/>
      <c r="D70" s="12" t="n"/>
      <c r="E70" s="12" t="n"/>
      <c r="F70" s="12" t="n"/>
      <c r="G70" s="12" t="n"/>
      <c r="H70" s="12" t="n"/>
    </row>
    <row r="71">
      <c r="A71" s="2">
        <f>IF(C71="","","YSD-"&amp;TEXT(ROW()-5,"000"))</f>
        <v/>
      </c>
      <c r="B71" s="12" t="n"/>
      <c r="C71" s="12" t="n"/>
      <c r="D71" s="12" t="n"/>
      <c r="E71" s="12" t="n"/>
      <c r="F71" s="12" t="n"/>
      <c r="G71" s="12" t="n"/>
      <c r="H71" s="12" t="n"/>
    </row>
    <row r="72">
      <c r="A72" s="2">
        <f>IF(C72="","","YSD-"&amp;TEXT(ROW()-5,"000"))</f>
        <v/>
      </c>
      <c r="B72" s="12" t="n"/>
      <c r="C72" s="12" t="n"/>
      <c r="D72" s="12" t="n"/>
      <c r="E72" s="12" t="n"/>
      <c r="F72" s="12" t="n"/>
      <c r="G72" s="12" t="n"/>
      <c r="H72" s="12" t="n"/>
    </row>
    <row r="73">
      <c r="A73" s="2">
        <f>IF(C73="","","YSD-"&amp;TEXT(ROW()-5,"000"))</f>
        <v/>
      </c>
      <c r="B73" s="12" t="n"/>
      <c r="C73" s="12" t="n"/>
      <c r="D73" s="12" t="n"/>
      <c r="E73" s="12" t="n"/>
      <c r="F73" s="12" t="n"/>
      <c r="G73" s="12" t="n"/>
      <c r="H73" s="12" t="n"/>
    </row>
    <row r="74">
      <c r="A74" s="2">
        <f>IF(C74="","","YSD-"&amp;TEXT(ROW()-5,"000"))</f>
        <v/>
      </c>
      <c r="B74" s="12" t="n"/>
      <c r="C74" s="12" t="n"/>
      <c r="D74" s="12" t="n"/>
      <c r="E74" s="12" t="n"/>
      <c r="F74" s="12" t="n"/>
      <c r="G74" s="12" t="n"/>
      <c r="H74" s="12" t="n"/>
    </row>
    <row r="75">
      <c r="A75" s="2">
        <f>IF(C75="","","YSD-"&amp;TEXT(ROW()-5,"000"))</f>
        <v/>
      </c>
      <c r="B75" s="12" t="n"/>
      <c r="C75" s="12" t="n"/>
      <c r="D75" s="12" t="n"/>
      <c r="E75" s="12" t="n"/>
      <c r="F75" s="12" t="n"/>
      <c r="G75" s="12" t="n"/>
      <c r="H75" s="12" t="n"/>
    </row>
    <row r="76">
      <c r="A76" s="2">
        <f>IF(C76="","","YSD-"&amp;TEXT(ROW()-5,"000"))</f>
        <v/>
      </c>
      <c r="B76" s="12" t="n"/>
      <c r="C76" s="12" t="n"/>
      <c r="D76" s="12" t="n"/>
      <c r="E76" s="12" t="n"/>
      <c r="F76" s="12" t="n"/>
      <c r="G76" s="12" t="n"/>
      <c r="H76" s="12" t="n"/>
    </row>
    <row r="77">
      <c r="A77" s="2">
        <f>IF(C77="","","YSD-"&amp;TEXT(ROW()-5,"000"))</f>
        <v/>
      </c>
      <c r="B77" s="12" t="n"/>
      <c r="C77" s="12" t="n"/>
      <c r="D77" s="12" t="n"/>
      <c r="E77" s="12" t="n"/>
      <c r="F77" s="12" t="n"/>
      <c r="G77" s="12" t="n"/>
      <c r="H77" s="12" t="n"/>
    </row>
    <row r="78">
      <c r="A78" s="2">
        <f>IF(C78="","","YSD-"&amp;TEXT(ROW()-5,"000"))</f>
        <v/>
      </c>
      <c r="B78" s="12" t="n"/>
      <c r="C78" s="12" t="n"/>
      <c r="D78" s="12" t="n"/>
      <c r="E78" s="12" t="n"/>
      <c r="F78" s="12" t="n"/>
      <c r="G78" s="12" t="n"/>
      <c r="H78" s="12" t="n"/>
    </row>
    <row r="79">
      <c r="A79" s="2">
        <f>IF(C79="","","YSD-"&amp;TEXT(ROW()-5,"000"))</f>
        <v/>
      </c>
      <c r="B79" s="12" t="n"/>
      <c r="C79" s="12" t="n"/>
      <c r="D79" s="12" t="n"/>
      <c r="E79" s="12" t="n"/>
      <c r="F79" s="12" t="n"/>
      <c r="G79" s="12" t="n"/>
      <c r="H79" s="12" t="n"/>
    </row>
    <row r="80">
      <c r="A80" s="2">
        <f>IF(C80="","","YSD-"&amp;TEXT(ROW()-5,"000"))</f>
        <v/>
      </c>
      <c r="B80" s="12" t="n"/>
      <c r="C80" s="12" t="n"/>
      <c r="D80" s="12" t="n"/>
      <c r="E80" s="12" t="n"/>
      <c r="F80" s="12" t="n"/>
      <c r="G80" s="12" t="n"/>
      <c r="H80" s="12" t="n"/>
    </row>
    <row r="81">
      <c r="A81" s="2">
        <f>IF(C81="","","YSD-"&amp;TEXT(ROW()-5,"000"))</f>
        <v/>
      </c>
      <c r="B81" s="12" t="n"/>
      <c r="C81" s="12" t="n"/>
      <c r="D81" s="12" t="n"/>
      <c r="E81" s="12" t="n"/>
      <c r="F81" s="12" t="n"/>
      <c r="G81" s="12" t="n"/>
      <c r="H81" s="12" t="n"/>
    </row>
    <row r="82">
      <c r="A82" s="2">
        <f>IF(C82="","","YSD-"&amp;TEXT(ROW()-5,"000"))</f>
        <v/>
      </c>
      <c r="B82" s="12" t="n"/>
      <c r="C82" s="12" t="n"/>
      <c r="D82" s="12" t="n"/>
      <c r="E82" s="12" t="n"/>
      <c r="F82" s="12" t="n"/>
      <c r="G82" s="12" t="n"/>
      <c r="H82" s="12" t="n"/>
    </row>
    <row r="83">
      <c r="A83" s="2">
        <f>IF(C83="","","YSD-"&amp;TEXT(ROW()-5,"000"))</f>
        <v/>
      </c>
      <c r="B83" s="12" t="n"/>
      <c r="C83" s="12" t="n"/>
      <c r="D83" s="12" t="n"/>
      <c r="E83" s="12" t="n"/>
      <c r="F83" s="12" t="n"/>
      <c r="G83" s="12" t="n"/>
      <c r="H83" s="12" t="n"/>
    </row>
    <row r="84">
      <c r="A84" s="2">
        <f>IF(C84="","","YSD-"&amp;TEXT(ROW()-5,"000"))</f>
        <v/>
      </c>
      <c r="B84" s="12" t="n"/>
      <c r="C84" s="12" t="n"/>
      <c r="D84" s="12" t="n"/>
      <c r="E84" s="12" t="n"/>
      <c r="F84" s="12" t="n"/>
      <c r="G84" s="12" t="n"/>
      <c r="H84" s="12" t="n"/>
    </row>
    <row r="85">
      <c r="A85" s="2">
        <f>IF(C85="","","YSD-"&amp;TEXT(ROW()-5,"000"))</f>
        <v/>
      </c>
      <c r="B85" s="12" t="n"/>
      <c r="C85" s="12" t="n"/>
      <c r="D85" s="12" t="n"/>
      <c r="E85" s="12" t="n"/>
      <c r="F85" s="12" t="n"/>
      <c r="G85" s="12" t="n"/>
      <c r="H85" s="12" t="n"/>
    </row>
    <row r="86">
      <c r="A86" s="2">
        <f>IF(C86="","","YSD-"&amp;TEXT(ROW()-5,"000"))</f>
        <v/>
      </c>
      <c r="B86" s="12" t="n"/>
      <c r="C86" s="12" t="n"/>
      <c r="D86" s="12" t="n"/>
      <c r="E86" s="12" t="n"/>
      <c r="F86" s="12" t="n"/>
      <c r="G86" s="12" t="n"/>
      <c r="H86" s="12" t="n"/>
    </row>
    <row r="87">
      <c r="A87" s="2">
        <f>IF(C87="","","YSD-"&amp;TEXT(ROW()-5,"000"))</f>
        <v/>
      </c>
      <c r="B87" s="12" t="n"/>
      <c r="C87" s="12" t="n"/>
      <c r="D87" s="12" t="n"/>
      <c r="E87" s="12" t="n"/>
      <c r="F87" s="12" t="n"/>
      <c r="G87" s="12" t="n"/>
      <c r="H87" s="12" t="n"/>
    </row>
    <row r="88">
      <c r="A88" s="2">
        <f>IF(C88="","","YSD-"&amp;TEXT(ROW()-5,"000"))</f>
        <v/>
      </c>
      <c r="B88" s="12" t="n"/>
      <c r="C88" s="12" t="n"/>
      <c r="D88" s="12" t="n"/>
      <c r="E88" s="12" t="n"/>
      <c r="F88" s="12" t="n"/>
      <c r="G88" s="12" t="n"/>
      <c r="H88" s="12" t="n"/>
    </row>
    <row r="89">
      <c r="A89" s="2">
        <f>IF(C89="","","YSD-"&amp;TEXT(ROW()-5,"000"))</f>
        <v/>
      </c>
      <c r="B89" s="12" t="n"/>
      <c r="C89" s="12" t="n"/>
      <c r="D89" s="12" t="n"/>
      <c r="E89" s="12" t="n"/>
      <c r="F89" s="12" t="n"/>
      <c r="G89" s="12" t="n"/>
      <c r="H89" s="12" t="n"/>
    </row>
    <row r="90">
      <c r="A90" s="2">
        <f>IF(C90="","","YSD-"&amp;TEXT(ROW()-5,"000"))</f>
        <v/>
      </c>
      <c r="B90" s="12" t="n"/>
      <c r="C90" s="12" t="n"/>
      <c r="D90" s="12" t="n"/>
      <c r="E90" s="12" t="n"/>
      <c r="F90" s="12" t="n"/>
      <c r="G90" s="12" t="n"/>
      <c r="H90" s="12" t="n"/>
    </row>
    <row r="91">
      <c r="A91" s="2">
        <f>IF(C91="","","YSD-"&amp;TEXT(ROW()-5,"000"))</f>
        <v/>
      </c>
      <c r="B91" s="12" t="n"/>
      <c r="C91" s="12" t="n"/>
      <c r="D91" s="12" t="n"/>
      <c r="E91" s="12" t="n"/>
      <c r="F91" s="12" t="n"/>
      <c r="G91" s="12" t="n"/>
      <c r="H91" s="12" t="n"/>
    </row>
    <row r="92">
      <c r="A92" s="2">
        <f>IF(C92="","","YSD-"&amp;TEXT(ROW()-5,"000"))</f>
        <v/>
      </c>
      <c r="B92" s="12" t="n"/>
      <c r="C92" s="12" t="n"/>
      <c r="D92" s="12" t="n"/>
      <c r="E92" s="12" t="n"/>
      <c r="F92" s="12" t="n"/>
      <c r="G92" s="12" t="n"/>
      <c r="H92" s="12" t="n"/>
    </row>
    <row r="93">
      <c r="A93" s="2">
        <f>IF(C93="","","YSD-"&amp;TEXT(ROW()-5,"000"))</f>
        <v/>
      </c>
      <c r="B93" s="12" t="n"/>
      <c r="C93" s="12" t="n"/>
      <c r="D93" s="12" t="n"/>
      <c r="E93" s="12" t="n"/>
      <c r="F93" s="12" t="n"/>
      <c r="G93" s="12" t="n"/>
      <c r="H93" s="12" t="n"/>
    </row>
    <row r="94">
      <c r="A94" s="2">
        <f>IF(C94="","","YSD-"&amp;TEXT(ROW()-5,"000"))</f>
        <v/>
      </c>
      <c r="B94" s="12" t="n"/>
      <c r="C94" s="12" t="n"/>
      <c r="D94" s="12" t="n"/>
      <c r="E94" s="12" t="n"/>
      <c r="F94" s="12" t="n"/>
      <c r="G94" s="12" t="n"/>
      <c r="H94" s="12" t="n"/>
    </row>
    <row r="95">
      <c r="A95" s="2">
        <f>IF(C95="","","YSD-"&amp;TEXT(ROW()-5,"000"))</f>
        <v/>
      </c>
      <c r="B95" s="12" t="n"/>
      <c r="C95" s="12" t="n"/>
      <c r="D95" s="12" t="n"/>
      <c r="E95" s="12" t="n"/>
      <c r="F95" s="12" t="n"/>
      <c r="G95" s="12" t="n"/>
      <c r="H95" s="12" t="n"/>
    </row>
    <row r="96">
      <c r="A96" s="2">
        <f>IF(C96="","","YSD-"&amp;TEXT(ROW()-5,"000"))</f>
        <v/>
      </c>
      <c r="B96" s="12" t="n"/>
      <c r="C96" s="12" t="n"/>
      <c r="D96" s="12" t="n"/>
      <c r="E96" s="12" t="n"/>
      <c r="F96" s="12" t="n"/>
      <c r="G96" s="12" t="n"/>
      <c r="H96" s="12" t="n"/>
    </row>
    <row r="97">
      <c r="A97" s="2">
        <f>IF(C97="","","YSD-"&amp;TEXT(ROW()-5,"000"))</f>
        <v/>
      </c>
      <c r="B97" s="12" t="n"/>
      <c r="C97" s="12" t="n"/>
      <c r="D97" s="12" t="n"/>
      <c r="E97" s="12" t="n"/>
      <c r="F97" s="12" t="n"/>
      <c r="G97" s="12" t="n"/>
      <c r="H97" s="12" t="n"/>
    </row>
    <row r="98">
      <c r="A98" s="2">
        <f>IF(C98="","","YSD-"&amp;TEXT(ROW()-5,"000"))</f>
        <v/>
      </c>
      <c r="B98" s="12" t="n"/>
      <c r="C98" s="12" t="n"/>
      <c r="D98" s="12" t="n"/>
      <c r="E98" s="12" t="n"/>
      <c r="F98" s="12" t="n"/>
      <c r="G98" s="12" t="n"/>
      <c r="H98" s="12" t="n"/>
    </row>
    <row r="99">
      <c r="A99" s="2">
        <f>IF(C99="","","YSD-"&amp;TEXT(ROW()-5,"000"))</f>
        <v/>
      </c>
      <c r="B99" s="12" t="n"/>
      <c r="C99" s="12" t="n"/>
      <c r="D99" s="12" t="n"/>
      <c r="E99" s="12" t="n"/>
      <c r="F99" s="12" t="n"/>
      <c r="G99" s="12" t="n"/>
      <c r="H99" s="12" t="n"/>
    </row>
    <row r="100">
      <c r="A100" s="2">
        <f>IF(C100="","","YSD-"&amp;TEXT(ROW()-5,"000"))</f>
        <v/>
      </c>
      <c r="B100" s="12" t="n"/>
      <c r="C100" s="12" t="n"/>
      <c r="D100" s="12" t="n"/>
      <c r="E100" s="12" t="n"/>
      <c r="F100" s="12" t="n"/>
      <c r="G100" s="12" t="n"/>
      <c r="H100" s="12" t="n"/>
    </row>
    <row r="101">
      <c r="A101" s="2">
        <f>IF(C101="","","YSD-"&amp;TEXT(ROW()-5,"000"))</f>
        <v/>
      </c>
      <c r="B101" s="12" t="n"/>
      <c r="C101" s="12" t="n"/>
      <c r="D101" s="12" t="n"/>
      <c r="E101" s="12" t="n"/>
      <c r="F101" s="12" t="n"/>
      <c r="G101" s="12" t="n"/>
      <c r="H101" s="12" t="n"/>
    </row>
    <row r="102">
      <c r="A102" s="2">
        <f>IF(C102="","","YSD-"&amp;TEXT(ROW()-5,"000"))</f>
        <v/>
      </c>
      <c r="B102" s="12" t="n"/>
      <c r="C102" s="12" t="n"/>
      <c r="D102" s="12" t="n"/>
      <c r="E102" s="12" t="n"/>
      <c r="F102" s="12" t="n"/>
      <c r="G102" s="12" t="n"/>
      <c r="H102" s="12" t="n"/>
    </row>
    <row r="103">
      <c r="A103" s="2">
        <f>IF(C103="","","YSD-"&amp;TEXT(ROW()-5,"000"))</f>
        <v/>
      </c>
      <c r="B103" s="12" t="n"/>
      <c r="C103" s="12" t="n"/>
      <c r="D103" s="12" t="n"/>
      <c r="E103" s="12" t="n"/>
      <c r="F103" s="12" t="n"/>
      <c r="G103" s="12" t="n"/>
      <c r="H103" s="12" t="n"/>
    </row>
    <row r="104">
      <c r="A104" s="2">
        <f>IF(C104="","","YSD-"&amp;TEXT(ROW()-5,"000"))</f>
        <v/>
      </c>
      <c r="B104" s="12" t="n"/>
      <c r="C104" s="12" t="n"/>
      <c r="D104" s="12" t="n"/>
      <c r="E104" s="12" t="n"/>
      <c r="F104" s="12" t="n"/>
      <c r="G104" s="12" t="n"/>
      <c r="H104" s="12" t="n"/>
    </row>
    <row r="105">
      <c r="A105" s="2">
        <f>IF(C105="","","YSD-"&amp;TEXT(ROW()-5,"000"))</f>
        <v/>
      </c>
      <c r="B105" s="12" t="n"/>
      <c r="C105" s="12" t="n"/>
      <c r="D105" s="12" t="n"/>
      <c r="E105" s="12" t="n"/>
      <c r="F105" s="12" t="n"/>
      <c r="G105" s="12" t="n"/>
      <c r="H105" s="12" t="n"/>
    </row>
  </sheetData>
  <mergeCells count="2">
    <mergeCell ref="A2:H2"/>
    <mergeCell ref="A1:H1"/>
  </mergeCells>
  <dataValidations count="1">
    <dataValidation sqref="G6:G105" showDropDown="0" showInputMessage="0" showErrorMessage="0" allowBlank="1" type="list">
      <formula1>='Lookup Lists'!$I$5:$I$20</formula1>
    </dataValidation>
  </dataValidation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2026-05-09T17:14:39Z</dcterms:created>
  <dcterms:modified xmlns:dcterms="http://purl.org/dc/terms/" xmlns:xsi="http://www.w3.org/2001/XMLSchema-instance" xsi:type="dcterms:W3CDTF">2026-05-09T17:14:40Z</dcterms:modified>
</cp:coreProperties>
</file>